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409" activeTab="0"/>
  </bookViews>
  <sheets>
    <sheet name="PLANIVOLUM" sheetId="1" r:id="rId1"/>
  </sheets>
  <definedNames/>
  <calcPr fullCalcOnLoad="1"/>
</workbook>
</file>

<file path=xl/sharedStrings.xml><?xml version="1.0" encoding="utf-8"?>
<sst xmlns="http://schemas.openxmlformats.org/spreadsheetml/2006/main" count="133" uniqueCount="118">
  <si>
    <t>Annotazioni / suggerimenti / riferimenti normativi</t>
  </si>
  <si>
    <t>Quantità
(n.)</t>
  </si>
  <si>
    <t>Suerfice (mq.)</t>
  </si>
  <si>
    <t>Superfice complessiva netta (mq.)</t>
  </si>
  <si>
    <t>Altezze (ml.)</t>
  </si>
  <si>
    <t>Cubatura
(mc.)</t>
  </si>
  <si>
    <t>· Ogni altra normativa di settore in vigore</t>
  </si>
  <si>
    <t>Superfice utile (SU)</t>
  </si>
  <si>
    <t>Ufficio coordinamento, consegne e presidio medico-infermieristico</t>
  </si>
  <si>
    <t>Locale di servizio (cucinino, arrivo pasti, preparazione colazioni)</t>
  </si>
  <si>
    <t>Bagni stanza doppia</t>
  </si>
  <si>
    <t>Locale per la biancheria pulita</t>
  </si>
  <si>
    <t>Locale per la biancheria sporca</t>
  </si>
  <si>
    <t>Locale per attrezzi e strumenti ausiliari</t>
  </si>
  <si>
    <t>Caffetteria, ristorante, edicola</t>
  </si>
  <si>
    <t>Biblioteca (vano letture, luogo d'incontro)</t>
  </si>
  <si>
    <t>Aula corsi</t>
  </si>
  <si>
    <t>Locali per servizi di parrucchiere, barbiere e pedicure</t>
  </si>
  <si>
    <t>WC visitatori</t>
  </si>
  <si>
    <t>…………………………………………..</t>
  </si>
  <si>
    <t>Vani per servizi al corpo contiguo con la palestra</t>
  </si>
  <si>
    <t>Magazzino attrezzi  e ausili</t>
  </si>
  <si>
    <t>Laboratorio Cucina + Bagni</t>
  </si>
  <si>
    <t>Superfice utile</t>
  </si>
  <si>
    <t>Direzione  (direzione della struttura)</t>
  </si>
  <si>
    <t>Ufficio locale  animazione</t>
  </si>
  <si>
    <t>Camera della pace (Osservazione,preparazione, esposizione, commiato laico)</t>
  </si>
  <si>
    <t>Locale climatizzato server</t>
  </si>
  <si>
    <t>Locale Areazione controllata, impianto di climatizzazione</t>
  </si>
  <si>
    <t>Locale per centrale impianto elettrico</t>
  </si>
  <si>
    <t>Vani ascensore/montacarichi</t>
  </si>
  <si>
    <t>Deposito generale ausili, attrezzature e varie</t>
  </si>
  <si>
    <t>Officina mantenimento attrezzature con deposito</t>
  </si>
  <si>
    <t>Ufficio Manutenzione</t>
  </si>
  <si>
    <t>Bagni operatori manutenzione</t>
  </si>
  <si>
    <t>Locale Biancheria Sporca</t>
  </si>
  <si>
    <t xml:space="preserve">Punto cucina per ricezione/conservazione/distribuzione ai piani
</t>
  </si>
  <si>
    <t>Vano ricezione carrelli cucina sporco</t>
  </si>
  <si>
    <t>Superfice utile per struttura integrativa</t>
  </si>
  <si>
    <t>Superfice utile complessiva</t>
  </si>
  <si>
    <t>SPN - superfice di piano netto (SU+ST+SP)</t>
  </si>
  <si>
    <t>Superficie di piano lorda (SPL)</t>
  </si>
  <si>
    <t>mq</t>
  </si>
  <si>
    <t>Parcheggio dipendenti</t>
  </si>
  <si>
    <t>Parcheggio visitatori</t>
  </si>
  <si>
    <t>· L.R. 19/2003 –  FVG  
· L.R.   6/2006 -  FVG 
- L.R. 17/2014 -  FVG</t>
  </si>
  <si>
    <t>WC personale/operatori con antibagno</t>
  </si>
  <si>
    <t>Locale per la lava padelle</t>
  </si>
  <si>
    <t>Stanza Snoezelen</t>
  </si>
  <si>
    <t>Area servizio spogliatoi ** in base al personale = 120 addetti circa (65% femmine -35% maschi)</t>
  </si>
  <si>
    <t>Isola ecologica</t>
  </si>
  <si>
    <t>Quantità degli ospiti ripartiti su 4 nuclei</t>
  </si>
  <si>
    <t>NUOVO CENTRO SERVIZI VILLANOVA DI PORDENONE</t>
  </si>
  <si>
    <t>Locale per le immondizie e rifiuti speciali con Bilancia</t>
  </si>
  <si>
    <t xml:space="preserve">Stanza singola </t>
  </si>
  <si>
    <t>Stanza doppia</t>
  </si>
  <si>
    <t xml:space="preserve">Saletta da pranzo </t>
  </si>
  <si>
    <t>Sala soggiorno</t>
  </si>
  <si>
    <t xml:space="preserve">Bagno assistito/speciale </t>
  </si>
  <si>
    <t xml:space="preserve">Stanza polivalente/Palestra per riabilitazione </t>
  </si>
  <si>
    <t>Ufficio coordinatore di piano</t>
  </si>
  <si>
    <t>Bacino di laminazione</t>
  </si>
  <si>
    <t>Bussola, atrio + guardaroba ospiti</t>
  </si>
  <si>
    <t xml:space="preserve">Aula seminari </t>
  </si>
  <si>
    <t>Locale Archivio</t>
  </si>
  <si>
    <t xml:space="preserve">Bagno Ambulatorio </t>
  </si>
  <si>
    <t xml:space="preserve">Ambulatorio </t>
  </si>
  <si>
    <t>Ripostiglio palestra</t>
  </si>
  <si>
    <t xml:space="preserve">Bagni collettivi </t>
  </si>
  <si>
    <t xml:space="preserve">Locale tecnico per bombole ossigeno e aspiratori </t>
  </si>
  <si>
    <t>Locale per prodotti/attrezzature serv. pulizie</t>
  </si>
  <si>
    <t>Stanza fine vita</t>
  </si>
  <si>
    <t xml:space="preserve">Locali tecnici </t>
  </si>
  <si>
    <t xml:space="preserve">Sala riunioni (luogo consulenze e informazioni) </t>
  </si>
  <si>
    <t xml:space="preserve">Sala preghiere - capella </t>
  </si>
  <si>
    <t xml:space="preserve">Deposito </t>
  </si>
  <si>
    <t>Deposito per attrezzature</t>
  </si>
  <si>
    <t xml:space="preserve">Palestra </t>
  </si>
  <si>
    <t xml:space="preserve"> Spogliatoio</t>
  </si>
  <si>
    <t>Uffici amministrativi</t>
  </si>
  <si>
    <t>Area consumo pasti dipendenti</t>
  </si>
  <si>
    <t>Uffici per volontari/associazioni</t>
  </si>
  <si>
    <t>WC personale amministrativo</t>
  </si>
  <si>
    <t>Area servizio igenico altro personale</t>
  </si>
  <si>
    <t>Bagni operatori animazione</t>
  </si>
  <si>
    <t xml:space="preserve">Bagni per Familiari </t>
  </si>
  <si>
    <t>Centrale termica</t>
  </si>
  <si>
    <t>Depositi generali (farmacia, etc.)</t>
  </si>
  <si>
    <t xml:space="preserve">Locale guardaroba e deposito biancheria pulita  </t>
  </si>
  <si>
    <t xml:space="preserve">Ambulatori per medici (sale attesa, ambulatori, bagni) </t>
  </si>
  <si>
    <t>Bagni stanza singola uso esclusivo</t>
  </si>
  <si>
    <t>Bagni stanza singola uso condiviso</t>
  </si>
  <si>
    <t>Superfice utile Area Riabilitativa comune</t>
  </si>
  <si>
    <t xml:space="preserve">Superfice utile Area generale amministrativa e di altri servizi </t>
  </si>
  <si>
    <t>Superfice utile Area vani tecnici</t>
  </si>
  <si>
    <t>Superfice utile complessiva Area di soggiorno comune</t>
  </si>
  <si>
    <t>Superfice utile complessiva Area residenziale per nucleo</t>
  </si>
  <si>
    <t>Superfice utile complessiva  Area Residenziale per 4 nuclei</t>
  </si>
  <si>
    <t>Segreteria e sala attesa ambulatori</t>
  </si>
  <si>
    <t>Servizi igenici per iniziative di cui alla riga precedente</t>
  </si>
  <si>
    <t>Ulteriori iniziative di cui ai punti b) e c) del paragrafo 6.2.2.</t>
  </si>
  <si>
    <t xml:space="preserve">Giardino della residenza </t>
  </si>
  <si>
    <t xml:space="preserve">Giardino specialistico Nucleo Alzheimer </t>
  </si>
  <si>
    <t xml:space="preserve">Superficie SISTEMAZIONE SPAZI ESTERNI </t>
  </si>
  <si>
    <t>Area residenziale e di assistenza per unità (CAMERA - NUCLEO cap. 6.1.1 - 6.1.2 - 6.1.3 del DIP)</t>
  </si>
  <si>
    <t>Area di soggiorno comune (SPAZI COMUNI INTERNI cap. 6.1.4 del DIP)</t>
  </si>
  <si>
    <t>Area Riabilitativa comune  (SPAZI COMUNI INTERNI cap. 6.1.4 del DIP)</t>
  </si>
  <si>
    <t>Area generale amministrativa e di altri servizi  (SPAZI COMUNI INTERNI cap. 6.1.4 del DIP)</t>
  </si>
  <si>
    <t>Superfice utile Area vani tecnici  (SPAZI COMUNI INTERNI cap. 6.1.4 del DIP)</t>
  </si>
  <si>
    <t xml:space="preserve">Integrazione con la Comunità (ARCHITETTURA/SERVIZI cap. 6.2.2 del DIP) </t>
  </si>
  <si>
    <t xml:space="preserve">Sistemazione Spazi Esterni (Spazi comuni esterni cap. 6.1.5 - fase 1 del DIP) </t>
  </si>
  <si>
    <t>%</t>
  </si>
  <si>
    <t>Superfice complessiva (lorda) incl. …..% SC e  ….. % SP (mq.)</t>
  </si>
  <si>
    <r>
      <t xml:space="preserve">0% </t>
    </r>
    <r>
      <rPr>
        <b/>
        <sz val="10"/>
        <color indexed="10"/>
        <rFont val="Calibri"/>
        <family val="2"/>
      </rPr>
      <t>(*)</t>
    </r>
  </si>
  <si>
    <r>
      <t xml:space="preserve">Superfice dei percorsi …...% della superfice utile </t>
    </r>
    <r>
      <rPr>
        <sz val="10"/>
        <color indexed="10"/>
        <rFont val="Calibri"/>
        <family val="2"/>
      </rPr>
      <t>(*)</t>
    </r>
  </si>
  <si>
    <r>
      <t>SC - superfice costruita (….% della SPN)</t>
    </r>
    <r>
      <rPr>
        <sz val="10"/>
        <color indexed="10"/>
        <rFont val="Calibri"/>
        <family val="2"/>
      </rPr>
      <t xml:space="preserve"> (*)</t>
    </r>
  </si>
  <si>
    <t xml:space="preserve">Scheda Programma Planivolumetrico (allegato al Disciplinare) </t>
  </si>
  <si>
    <t>(*) attenzione inserire il valore % dell'incidenza della SP (Superfice Percorsi) e SC (Superfice Costruito) in funzione della propria  progettazione sviluppata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</si>
</sst>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\ &quot;€&quot;"/>
    <numFmt numFmtId="165" formatCode="&quot;€&quot;\ #,##0.00"/>
  </numFmts>
  <fonts count="59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Times New Roman"/>
      <family val="1"/>
    </font>
    <font>
      <b/>
      <sz val="20"/>
      <color indexed="9"/>
      <name val="Calibri"/>
      <family val="2"/>
    </font>
    <font>
      <sz val="10"/>
      <color indexed="9"/>
      <name val="Calibri"/>
      <family val="2"/>
    </font>
    <font>
      <sz val="10"/>
      <color indexed="9"/>
      <name val="Times New Roman"/>
      <family val="1"/>
    </font>
    <font>
      <sz val="8"/>
      <name val="Times New Roman"/>
      <family val="1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24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0"/>
      <color theme="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FFFFFF"/>
      <name val="Calibri"/>
      <family val="2"/>
    </font>
    <font>
      <sz val="10"/>
      <color rgb="FFFFFFFF"/>
      <name val="Times New Roman"/>
      <family val="1"/>
    </font>
    <font>
      <b/>
      <sz val="10"/>
      <color rgb="FFFF0000"/>
      <name val="Calibri"/>
      <family val="2"/>
    </font>
    <font>
      <b/>
      <sz val="20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Fill="1" applyBorder="1" applyAlignment="1">
      <alignment horizontal="left" vertical="top"/>
    </xf>
    <xf numFmtId="0" fontId="49" fillId="0" borderId="0" xfId="0" applyFont="1" applyFill="1" applyBorder="1" applyAlignment="1">
      <alignment horizontal="left" vertical="top"/>
    </xf>
    <xf numFmtId="0" fontId="49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vertical="top" wrapText="1" indent="1"/>
    </xf>
    <xf numFmtId="0" fontId="4" fillId="0" borderId="10" xfId="0" applyFont="1" applyFill="1" applyBorder="1" applyAlignment="1">
      <alignment horizontal="left" vertical="top" wrapText="1" indent="1"/>
    </xf>
    <xf numFmtId="0" fontId="49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/>
    </xf>
    <xf numFmtId="0" fontId="49" fillId="0" borderId="11" xfId="0" applyFont="1" applyFill="1" applyBorder="1" applyAlignment="1">
      <alignment horizontal="left" wrapText="1"/>
    </xf>
    <xf numFmtId="0" fontId="51" fillId="0" borderId="0" xfId="0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49" fillId="33" borderId="10" xfId="0" applyNumberFormat="1" applyFont="1" applyFill="1" applyBorder="1" applyAlignment="1">
      <alignment horizontal="left" wrapText="1"/>
    </xf>
    <xf numFmtId="4" fontId="52" fillId="33" borderId="10" xfId="0" applyNumberFormat="1" applyFont="1" applyFill="1" applyBorder="1" applyAlignment="1">
      <alignment horizontal="center" vertical="top" shrinkToFit="1"/>
    </xf>
    <xf numFmtId="4" fontId="52" fillId="33" borderId="10" xfId="0" applyNumberFormat="1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49" fillId="4" borderId="10" xfId="0" applyNumberFormat="1" applyFont="1" applyFill="1" applyBorder="1" applyAlignment="1">
      <alignment horizontal="right" wrapText="1"/>
    </xf>
    <xf numFmtId="9" fontId="3" fillId="33" borderId="10" xfId="0" applyNumberFormat="1" applyFont="1" applyFill="1" applyBorder="1" applyAlignment="1">
      <alignment horizontal="left" vertical="top" wrapText="1" indent="1"/>
    </xf>
    <xf numFmtId="0" fontId="4" fillId="34" borderId="10" xfId="0" applyFont="1" applyFill="1" applyBorder="1" applyAlignment="1">
      <alignment horizontal="left" vertical="top" wrapText="1" indent="1"/>
    </xf>
    <xf numFmtId="0" fontId="49" fillId="34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center" vertical="top" wrapText="1"/>
    </xf>
    <xf numFmtId="0" fontId="49" fillId="0" borderId="11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top"/>
    </xf>
    <xf numFmtId="0" fontId="0" fillId="0" borderId="12" xfId="0" applyFill="1" applyBorder="1" applyAlignment="1">
      <alignment horizontal="left" vertical="top"/>
    </xf>
    <xf numFmtId="0" fontId="50" fillId="0" borderId="12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9" fontId="53" fillId="0" borderId="0" xfId="0" applyNumberFormat="1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left" vertical="top" wrapText="1" indent="1"/>
    </xf>
    <xf numFmtId="0" fontId="49" fillId="35" borderId="10" xfId="0" applyFont="1" applyFill="1" applyBorder="1" applyAlignment="1">
      <alignment horizontal="left" wrapText="1"/>
    </xf>
    <xf numFmtId="4" fontId="3" fillId="35" borderId="10" xfId="0" applyNumberFormat="1" applyFont="1" applyFill="1" applyBorder="1" applyAlignment="1">
      <alignment horizontal="right" vertical="top" wrapText="1"/>
    </xf>
    <xf numFmtId="0" fontId="49" fillId="35" borderId="11" xfId="0" applyFont="1" applyFill="1" applyBorder="1" applyAlignment="1">
      <alignment horizontal="left" wrapText="1"/>
    </xf>
    <xf numFmtId="0" fontId="49" fillId="35" borderId="0" xfId="0" applyFont="1" applyFill="1" applyBorder="1" applyAlignment="1">
      <alignment horizontal="left" vertical="top"/>
    </xf>
    <xf numFmtId="0" fontId="0" fillId="35" borderId="12" xfId="0" applyFill="1" applyBorder="1" applyAlignment="1">
      <alignment horizontal="left" vertical="top"/>
    </xf>
    <xf numFmtId="0" fontId="0" fillId="35" borderId="0" xfId="0" applyFill="1" applyBorder="1" applyAlignment="1">
      <alignment horizontal="left" vertical="top"/>
    </xf>
    <xf numFmtId="9" fontId="54" fillId="0" borderId="10" xfId="0" applyNumberFormat="1" applyFont="1" applyFill="1" applyBorder="1" applyAlignment="1">
      <alignment horizontal="left" vertical="center" wrapText="1"/>
    </xf>
    <xf numFmtId="4" fontId="49" fillId="36" borderId="10" xfId="0" applyNumberFormat="1" applyFont="1" applyFill="1" applyBorder="1" applyAlignment="1">
      <alignment horizontal="right" wrapText="1"/>
    </xf>
    <xf numFmtId="0" fontId="4" fillId="37" borderId="10" xfId="0" applyFont="1" applyFill="1" applyBorder="1" applyAlignment="1">
      <alignment horizontal="left" vertical="top" wrapText="1" indent="1"/>
    </xf>
    <xf numFmtId="4" fontId="49" fillId="37" borderId="10" xfId="0" applyNumberFormat="1" applyFont="1" applyFill="1" applyBorder="1" applyAlignment="1">
      <alignment horizontal="left" vertical="top" indent="2" shrinkToFit="1"/>
    </xf>
    <xf numFmtId="4" fontId="49" fillId="37" borderId="10" xfId="0" applyNumberFormat="1" applyFont="1" applyFill="1" applyBorder="1" applyAlignment="1">
      <alignment horizontal="right" vertical="top" wrapText="1"/>
    </xf>
    <xf numFmtId="4" fontId="49" fillId="37" borderId="10" xfId="0" applyNumberFormat="1" applyFont="1" applyFill="1" applyBorder="1" applyAlignment="1">
      <alignment horizontal="right" wrapText="1"/>
    </xf>
    <xf numFmtId="4" fontId="49" fillId="37" borderId="10" xfId="0" applyNumberFormat="1" applyFont="1" applyFill="1" applyBorder="1" applyAlignment="1">
      <alignment horizontal="right" vertical="top" shrinkToFit="1"/>
    </xf>
    <xf numFmtId="4" fontId="49" fillId="4" borderId="10" xfId="0" applyNumberFormat="1" applyFont="1" applyFill="1" applyBorder="1" applyAlignment="1">
      <alignment horizontal="right" vertical="top" wrapText="1"/>
    </xf>
    <xf numFmtId="4" fontId="49" fillId="4" borderId="10" xfId="0" applyNumberFormat="1" applyFont="1" applyFill="1" applyBorder="1" applyAlignment="1">
      <alignment horizontal="right" vertical="top" shrinkToFit="1"/>
    </xf>
    <xf numFmtId="0" fontId="4" fillId="38" borderId="10" xfId="0" applyFont="1" applyFill="1" applyBorder="1" applyAlignment="1">
      <alignment horizontal="left" vertical="top" wrapText="1"/>
    </xf>
    <xf numFmtId="4" fontId="49" fillId="38" borderId="10" xfId="0" applyNumberFormat="1" applyFont="1" applyFill="1" applyBorder="1" applyAlignment="1">
      <alignment horizontal="center" vertical="top" shrinkToFit="1"/>
    </xf>
    <xf numFmtId="4" fontId="49" fillId="38" borderId="10" xfId="0" applyNumberFormat="1" applyFont="1" applyFill="1" applyBorder="1" applyAlignment="1">
      <alignment horizontal="right" vertical="top" wrapText="1"/>
    </xf>
    <xf numFmtId="4" fontId="49" fillId="38" borderId="10" xfId="0" applyNumberFormat="1" applyFont="1" applyFill="1" applyBorder="1" applyAlignment="1">
      <alignment horizontal="right" wrapText="1"/>
    </xf>
    <xf numFmtId="4" fontId="49" fillId="38" borderId="10" xfId="0" applyNumberFormat="1" applyFont="1" applyFill="1" applyBorder="1" applyAlignment="1">
      <alignment horizontal="right" vertical="top" shrinkToFit="1"/>
    </xf>
    <xf numFmtId="4" fontId="49" fillId="38" borderId="10" xfId="0" applyNumberFormat="1" applyFont="1" applyFill="1" applyBorder="1" applyAlignment="1">
      <alignment horizontal="center" shrinkToFit="1"/>
    </xf>
    <xf numFmtId="4" fontId="49" fillId="38" borderId="10" xfId="0" applyNumberFormat="1" applyFont="1" applyFill="1" applyBorder="1" applyAlignment="1">
      <alignment horizontal="right" shrinkToFit="1"/>
    </xf>
    <xf numFmtId="0" fontId="49" fillId="4" borderId="10" xfId="0" applyFont="1" applyFill="1" applyBorder="1" applyAlignment="1">
      <alignment horizontal="left" vertical="top" wrapText="1" indent="1"/>
    </xf>
    <xf numFmtId="4" fontId="49" fillId="4" borderId="10" xfId="0" applyNumberFormat="1" applyFont="1" applyFill="1" applyBorder="1" applyAlignment="1">
      <alignment horizontal="left" vertical="top" indent="2" shrinkToFit="1"/>
    </xf>
    <xf numFmtId="0" fontId="49" fillId="39" borderId="10" xfId="0" applyFont="1" applyFill="1" applyBorder="1" applyAlignment="1">
      <alignment horizontal="left" vertical="top" wrapText="1"/>
    </xf>
    <xf numFmtId="4" fontId="49" fillId="39" borderId="10" xfId="0" applyNumberFormat="1" applyFont="1" applyFill="1" applyBorder="1" applyAlignment="1">
      <alignment horizontal="center" vertical="top" shrinkToFit="1"/>
    </xf>
    <xf numFmtId="4" fontId="49" fillId="39" borderId="10" xfId="0" applyNumberFormat="1" applyFont="1" applyFill="1" applyBorder="1" applyAlignment="1">
      <alignment horizontal="right" vertical="top" wrapText="1"/>
    </xf>
    <xf numFmtId="4" fontId="49" fillId="39" borderId="10" xfId="0" applyNumberFormat="1" applyFont="1" applyFill="1" applyBorder="1" applyAlignment="1">
      <alignment horizontal="right" wrapText="1"/>
    </xf>
    <xf numFmtId="4" fontId="49" fillId="39" borderId="10" xfId="0" applyNumberFormat="1" applyFont="1" applyFill="1" applyBorder="1" applyAlignment="1">
      <alignment horizontal="right" vertical="top" shrinkToFit="1"/>
    </xf>
    <xf numFmtId="0" fontId="4" fillId="40" borderId="10" xfId="0" applyFont="1" applyFill="1" applyBorder="1" applyAlignment="1">
      <alignment horizontal="left" vertical="top" wrapText="1" indent="1"/>
    </xf>
    <xf numFmtId="4" fontId="49" fillId="40" borderId="10" xfId="0" applyNumberFormat="1" applyFont="1" applyFill="1" applyBorder="1" applyAlignment="1">
      <alignment horizontal="left" vertical="top" indent="2" shrinkToFit="1"/>
    </xf>
    <xf numFmtId="4" fontId="49" fillId="40" borderId="10" xfId="0" applyNumberFormat="1" applyFont="1" applyFill="1" applyBorder="1" applyAlignment="1">
      <alignment horizontal="right" vertical="top" wrapText="1"/>
    </xf>
    <xf numFmtId="4" fontId="49" fillId="40" borderId="10" xfId="0" applyNumberFormat="1" applyFont="1" applyFill="1" applyBorder="1" applyAlignment="1">
      <alignment horizontal="right" wrapText="1"/>
    </xf>
    <xf numFmtId="4" fontId="49" fillId="40" borderId="10" xfId="0" applyNumberFormat="1" applyFont="1" applyFill="1" applyBorder="1" applyAlignment="1">
      <alignment horizontal="right" vertical="top" shrinkToFit="1"/>
    </xf>
    <xf numFmtId="0" fontId="55" fillId="0" borderId="11" xfId="0" applyFont="1" applyFill="1" applyBorder="1" applyAlignment="1">
      <alignment horizontal="left" wrapText="1"/>
    </xf>
    <xf numFmtId="0" fontId="55" fillId="0" borderId="0" xfId="0" applyFont="1" applyFill="1" applyBorder="1" applyAlignment="1">
      <alignment horizontal="left" vertical="top"/>
    </xf>
    <xf numFmtId="0" fontId="56" fillId="0" borderId="12" xfId="0" applyFont="1" applyFill="1" applyBorder="1" applyAlignment="1">
      <alignment horizontal="left" vertical="top"/>
    </xf>
    <xf numFmtId="0" fontId="56" fillId="0" borderId="0" xfId="0" applyFont="1" applyFill="1" applyBorder="1" applyAlignment="1">
      <alignment horizontal="left" vertical="top"/>
    </xf>
    <xf numFmtId="0" fontId="49" fillId="36" borderId="10" xfId="0" applyFont="1" applyFill="1" applyBorder="1" applyAlignment="1">
      <alignment horizontal="left" vertical="top" wrapText="1" indent="1"/>
    </xf>
    <xf numFmtId="4" fontId="49" fillId="36" borderId="10" xfId="0" applyNumberFormat="1" applyFont="1" applyFill="1" applyBorder="1" applyAlignment="1">
      <alignment horizontal="left" vertical="top" indent="2" shrinkToFit="1"/>
    </xf>
    <xf numFmtId="4" fontId="49" fillId="36" borderId="10" xfId="0" applyNumberFormat="1" applyFont="1" applyFill="1" applyBorder="1" applyAlignment="1">
      <alignment horizontal="right" vertical="top" wrapText="1"/>
    </xf>
    <xf numFmtId="4" fontId="49" fillId="36" borderId="10" xfId="0" applyNumberFormat="1" applyFont="1" applyFill="1" applyBorder="1" applyAlignment="1">
      <alignment horizontal="right" vertical="top" shrinkToFit="1"/>
    </xf>
    <xf numFmtId="9" fontId="49" fillId="34" borderId="10" xfId="0" applyNumberFormat="1" applyFont="1" applyFill="1" applyBorder="1" applyAlignment="1">
      <alignment horizontal="left" vertical="top"/>
    </xf>
    <xf numFmtId="9" fontId="4" fillId="33" borderId="10" xfId="0" applyNumberFormat="1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vertical="top" wrapText="1"/>
    </xf>
    <xf numFmtId="164" fontId="3" fillId="33" borderId="10" xfId="0" applyNumberFormat="1" applyFont="1" applyFill="1" applyBorder="1" applyAlignment="1">
      <alignment horizontal="left" vertical="top" wrapText="1" indent="1"/>
    </xf>
    <xf numFmtId="164" fontId="49" fillId="34" borderId="10" xfId="0" applyNumberFormat="1" applyFont="1" applyFill="1" applyBorder="1" applyAlignment="1">
      <alignment horizontal="right" vertical="top"/>
    </xf>
    <xf numFmtId="4" fontId="4" fillId="34" borderId="10" xfId="0" applyNumberFormat="1" applyFont="1" applyFill="1" applyBorder="1" applyAlignment="1">
      <alignment horizontal="right" vertical="top" wrapText="1"/>
    </xf>
    <xf numFmtId="164" fontId="52" fillId="33" borderId="10" xfId="0" applyNumberFormat="1" applyFont="1" applyFill="1" applyBorder="1" applyAlignment="1">
      <alignment horizontal="right" vertical="top"/>
    </xf>
    <xf numFmtId="165" fontId="49" fillId="0" borderId="10" xfId="0" applyNumberFormat="1" applyFont="1" applyFill="1" applyBorder="1" applyAlignment="1">
      <alignment horizontal="left" vertical="top"/>
    </xf>
    <xf numFmtId="165" fontId="0" fillId="0" borderId="12" xfId="0" applyNumberFormat="1" applyFill="1" applyBorder="1" applyAlignment="1">
      <alignment horizontal="left" vertical="top"/>
    </xf>
    <xf numFmtId="165" fontId="0" fillId="0" borderId="0" xfId="0" applyNumberFormat="1" applyFill="1" applyBorder="1" applyAlignment="1">
      <alignment horizontal="left" vertical="top"/>
    </xf>
    <xf numFmtId="4" fontId="0" fillId="0" borderId="12" xfId="0" applyNumberFormat="1" applyFill="1" applyBorder="1" applyAlignment="1">
      <alignment horizontal="left" vertical="top"/>
    </xf>
    <xf numFmtId="0" fontId="49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49" fillId="0" borderId="11" xfId="0" applyFont="1" applyFill="1" applyBorder="1" applyAlignment="1">
      <alignment horizontal="left" vertical="top" wrapText="1"/>
    </xf>
    <xf numFmtId="4" fontId="49" fillId="35" borderId="10" xfId="0" applyNumberFormat="1" applyFont="1" applyFill="1" applyBorder="1" applyAlignment="1">
      <alignment horizontal="left" wrapText="1"/>
    </xf>
    <xf numFmtId="4" fontId="4" fillId="34" borderId="10" xfId="0" applyNumberFormat="1" applyFont="1" applyFill="1" applyBorder="1" applyAlignment="1">
      <alignment vertical="top" wrapText="1"/>
    </xf>
    <xf numFmtId="9" fontId="4" fillId="33" borderId="10" xfId="48" applyFont="1" applyFill="1" applyBorder="1" applyAlignment="1">
      <alignment horizontal="left" vertical="top" wrapText="1" indent="1"/>
    </xf>
    <xf numFmtId="0" fontId="0" fillId="0" borderId="12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left" vertical="top" wrapText="1"/>
    </xf>
    <xf numFmtId="165" fontId="49" fillId="0" borderId="11" xfId="0" applyNumberFormat="1" applyFont="1" applyFill="1" applyBorder="1" applyAlignment="1">
      <alignment horizontal="left" vertical="top"/>
    </xf>
    <xf numFmtId="0" fontId="57" fillId="0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wrapText="1"/>
    </xf>
    <xf numFmtId="0" fontId="49" fillId="0" borderId="14" xfId="0" applyFont="1" applyFill="1" applyBorder="1" applyAlignment="1">
      <alignment horizontal="left" vertical="top" wrapText="1"/>
    </xf>
    <xf numFmtId="0" fontId="49" fillId="0" borderId="15" xfId="0" applyFont="1" applyFill="1" applyBorder="1" applyAlignment="1">
      <alignment horizontal="left" vertical="top" wrapText="1"/>
    </xf>
    <xf numFmtId="0" fontId="49" fillId="0" borderId="16" xfId="0" applyFont="1" applyFill="1" applyBorder="1" applyAlignment="1">
      <alignment horizontal="left" vertical="top" wrapText="1"/>
    </xf>
    <xf numFmtId="0" fontId="58" fillId="41" borderId="11" xfId="0" applyFont="1" applyFill="1" applyBorder="1" applyAlignment="1">
      <alignment horizontal="center" vertical="center" wrapText="1"/>
    </xf>
    <xf numFmtId="0" fontId="58" fillId="41" borderId="17" xfId="0" applyFont="1" applyFill="1" applyBorder="1" applyAlignment="1">
      <alignment horizontal="center" vertical="center" wrapText="1"/>
    </xf>
    <xf numFmtId="0" fontId="58" fillId="41" borderId="1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42" borderId="13" xfId="0" applyFont="1" applyFill="1" applyBorder="1" applyAlignment="1">
      <alignment horizontal="center" vertical="center" wrapText="1"/>
    </xf>
    <xf numFmtId="0" fontId="3" fillId="42" borderId="19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9"/>
  <sheetViews>
    <sheetView tabSelected="1" zoomScalePageLayoutView="0" workbookViewId="0" topLeftCell="A1">
      <selection activeCell="A8" sqref="A8"/>
    </sheetView>
  </sheetViews>
  <sheetFormatPr defaultColWidth="9.33203125" defaultRowHeight="12.75"/>
  <cols>
    <col min="1" max="1" width="70" style="0" customWidth="1"/>
    <col min="2" max="2" width="8.83203125" style="0" customWidth="1"/>
    <col min="3" max="3" width="9.5" style="0" customWidth="1"/>
    <col min="4" max="4" width="13.5" style="0" customWidth="1"/>
    <col min="5" max="5" width="21.16015625" style="0" customWidth="1"/>
    <col min="6" max="6" width="16.5" style="0" bestFit="1" customWidth="1"/>
    <col min="7" max="7" width="18" style="0" bestFit="1" customWidth="1"/>
    <col min="8" max="8" width="20.5" style="86" customWidth="1"/>
    <col min="9" max="9" width="0.82421875" style="0" hidden="1" customWidth="1"/>
    <col min="10" max="10" width="3.83203125" style="0" customWidth="1"/>
  </cols>
  <sheetData>
    <row r="1" spans="1:10" ht="55.5" customHeight="1">
      <c r="A1" s="102" t="s">
        <v>52</v>
      </c>
      <c r="B1" s="103"/>
      <c r="C1" s="103"/>
      <c r="D1" s="103"/>
      <c r="E1" s="103"/>
      <c r="F1" s="103"/>
      <c r="G1" s="103"/>
      <c r="H1" s="103"/>
      <c r="I1" s="104"/>
      <c r="J1" s="26"/>
    </row>
    <row r="2" spans="1:10" ht="34.5" customHeight="1">
      <c r="A2" s="105" t="s">
        <v>116</v>
      </c>
      <c r="B2" s="106"/>
      <c r="C2" s="106"/>
      <c r="D2" s="106"/>
      <c r="E2" s="106"/>
      <c r="F2" s="106"/>
      <c r="G2" s="106"/>
      <c r="H2" s="106"/>
      <c r="I2" s="107"/>
      <c r="J2" s="26"/>
    </row>
    <row r="3" spans="1:10" ht="12.75">
      <c r="A3" s="108"/>
      <c r="B3" s="98"/>
      <c r="C3" s="98"/>
      <c r="D3" s="98"/>
      <c r="E3" s="98"/>
      <c r="F3" s="98"/>
      <c r="G3" s="98"/>
      <c r="H3" s="109" t="s">
        <v>0</v>
      </c>
      <c r="I3" s="1"/>
      <c r="J3" s="26"/>
    </row>
    <row r="4" spans="1:10" ht="51">
      <c r="A4" s="108"/>
      <c r="B4" s="85" t="s">
        <v>1</v>
      </c>
      <c r="C4" s="3" t="s">
        <v>2</v>
      </c>
      <c r="D4" s="3" t="s">
        <v>3</v>
      </c>
      <c r="E4" s="3" t="s">
        <v>112</v>
      </c>
      <c r="F4" s="3" t="s">
        <v>4</v>
      </c>
      <c r="G4" s="3" t="s">
        <v>5</v>
      </c>
      <c r="H4" s="110"/>
      <c r="I4" s="1"/>
      <c r="J4" s="26"/>
    </row>
    <row r="5" spans="1:10" ht="12.75">
      <c r="A5" s="85" t="s">
        <v>51</v>
      </c>
      <c r="B5" s="9">
        <v>120</v>
      </c>
      <c r="C5" s="9"/>
      <c r="D5" s="84"/>
      <c r="E5" s="29" t="s">
        <v>113</v>
      </c>
      <c r="F5" s="99"/>
      <c r="G5" s="99"/>
      <c r="H5" s="28"/>
      <c r="I5" s="1"/>
      <c r="J5" s="26"/>
    </row>
    <row r="6" spans="1:10" ht="12.75">
      <c r="A6" s="85"/>
      <c r="B6" s="9"/>
      <c r="C6" s="9"/>
      <c r="D6" s="84"/>
      <c r="E6" s="29" t="s">
        <v>113</v>
      </c>
      <c r="F6" s="100"/>
      <c r="G6" s="100"/>
      <c r="I6" s="1"/>
      <c r="J6" s="26"/>
    </row>
    <row r="7" spans="1:10" ht="38.25">
      <c r="A7" s="97" t="s">
        <v>117</v>
      </c>
      <c r="B7" s="9"/>
      <c r="C7" s="9"/>
      <c r="D7" s="84"/>
      <c r="E7" s="12"/>
      <c r="F7" s="100"/>
      <c r="G7" s="100"/>
      <c r="H7" s="28" t="s">
        <v>45</v>
      </c>
      <c r="I7" s="1"/>
      <c r="J7" s="26"/>
    </row>
    <row r="8" spans="1:10" ht="38.25">
      <c r="A8" s="84"/>
      <c r="B8" s="9"/>
      <c r="C8" s="84"/>
      <c r="D8" s="84"/>
      <c r="E8" s="12"/>
      <c r="F8" s="101"/>
      <c r="G8" s="101"/>
      <c r="H8" s="28" t="s">
        <v>6</v>
      </c>
      <c r="I8" s="1"/>
      <c r="J8" s="26"/>
    </row>
    <row r="9" spans="1:10" ht="25.5">
      <c r="A9" s="4" t="s">
        <v>104</v>
      </c>
      <c r="B9" s="4"/>
      <c r="C9" s="4"/>
      <c r="D9" s="4"/>
      <c r="E9" s="4"/>
      <c r="F9" s="4"/>
      <c r="G9" s="4"/>
      <c r="H9" s="87"/>
      <c r="I9" s="1"/>
      <c r="J9" s="26"/>
    </row>
    <row r="10" spans="1:10" ht="12.75" hidden="1">
      <c r="A10" s="4" t="s">
        <v>7</v>
      </c>
      <c r="B10" s="5"/>
      <c r="C10" s="5"/>
      <c r="D10" s="5"/>
      <c r="E10" s="5"/>
      <c r="F10" s="5"/>
      <c r="G10" s="5"/>
      <c r="H10" s="88"/>
      <c r="I10" s="1"/>
      <c r="J10" s="26"/>
    </row>
    <row r="11" spans="1:10" ht="12.75">
      <c r="A11" s="46" t="s">
        <v>54</v>
      </c>
      <c r="B11" s="47">
        <v>0</v>
      </c>
      <c r="C11" s="48">
        <v>0</v>
      </c>
      <c r="D11" s="48">
        <f>(B11*C11)</f>
        <v>0</v>
      </c>
      <c r="E11" s="48" t="e">
        <f>(+D11*E5)*E6</f>
        <v>#VALUE!</v>
      </c>
      <c r="F11" s="50">
        <v>0</v>
      </c>
      <c r="G11" s="48" t="e">
        <f>E11*F11</f>
        <v>#VALUE!</v>
      </c>
      <c r="H11" s="87"/>
      <c r="I11" s="1"/>
      <c r="J11" s="26"/>
    </row>
    <row r="12" spans="1:10" ht="12.75">
      <c r="A12" s="46" t="s">
        <v>55</v>
      </c>
      <c r="B12" s="47">
        <v>0</v>
      </c>
      <c r="C12" s="48">
        <v>0</v>
      </c>
      <c r="D12" s="48">
        <f aca="true" t="shared" si="0" ref="D12:D32">(B12*C12)</f>
        <v>0</v>
      </c>
      <c r="E12" s="49" t="e">
        <f>(+D12*E5)*E6</f>
        <v>#VALUE!</v>
      </c>
      <c r="F12" s="50">
        <v>0</v>
      </c>
      <c r="G12" s="48" t="e">
        <f aca="true" t="shared" si="1" ref="G12:G35">E12*F12</f>
        <v>#VALUE!</v>
      </c>
      <c r="H12" s="88"/>
      <c r="I12" s="1"/>
      <c r="J12" s="26"/>
    </row>
    <row r="13" spans="1:10" ht="12.75">
      <c r="A13" s="46" t="s">
        <v>56</v>
      </c>
      <c r="B13" s="47">
        <v>0</v>
      </c>
      <c r="C13" s="48">
        <v>0</v>
      </c>
      <c r="D13" s="48">
        <f t="shared" si="0"/>
        <v>0</v>
      </c>
      <c r="E13" s="49" t="e">
        <f>(+D13*E5)*E6</f>
        <v>#VALUE!</v>
      </c>
      <c r="F13" s="50">
        <v>0</v>
      </c>
      <c r="G13" s="48" t="e">
        <f t="shared" si="1"/>
        <v>#VALUE!</v>
      </c>
      <c r="H13" s="87"/>
      <c r="I13" s="1"/>
      <c r="J13" s="26"/>
    </row>
    <row r="14" spans="1:10" ht="12.75">
      <c r="A14" s="46" t="s">
        <v>57</v>
      </c>
      <c r="B14" s="47">
        <v>0</v>
      </c>
      <c r="C14" s="48">
        <v>0</v>
      </c>
      <c r="D14" s="48">
        <f t="shared" si="0"/>
        <v>0</v>
      </c>
      <c r="E14" s="49" t="e">
        <f>(+D14*E5)*E6</f>
        <v>#VALUE!</v>
      </c>
      <c r="F14" s="50">
        <v>0</v>
      </c>
      <c r="G14" s="48" t="e">
        <f t="shared" si="1"/>
        <v>#VALUE!</v>
      </c>
      <c r="H14" s="88"/>
      <c r="I14" s="1"/>
      <c r="J14" s="26"/>
    </row>
    <row r="15" spans="1:10" ht="12.75">
      <c r="A15" s="46" t="s">
        <v>58</v>
      </c>
      <c r="B15" s="47">
        <v>0</v>
      </c>
      <c r="C15" s="48">
        <v>0</v>
      </c>
      <c r="D15" s="48">
        <f t="shared" si="0"/>
        <v>0</v>
      </c>
      <c r="E15" s="49" t="e">
        <f>(+D15*E5)*E6</f>
        <v>#VALUE!</v>
      </c>
      <c r="F15" s="50">
        <v>0</v>
      </c>
      <c r="G15" s="48" t="e">
        <f t="shared" si="1"/>
        <v>#VALUE!</v>
      </c>
      <c r="H15" s="87"/>
      <c r="I15" s="1"/>
      <c r="J15" s="26"/>
    </row>
    <row r="16" spans="1:10" ht="12.75">
      <c r="A16" s="46" t="s">
        <v>8</v>
      </c>
      <c r="B16" s="47">
        <v>0</v>
      </c>
      <c r="C16" s="48">
        <v>0</v>
      </c>
      <c r="D16" s="48">
        <f t="shared" si="0"/>
        <v>0</v>
      </c>
      <c r="E16" s="49" t="e">
        <f>(+D16*E5)*E6</f>
        <v>#VALUE!</v>
      </c>
      <c r="F16" s="50">
        <v>0</v>
      </c>
      <c r="G16" s="48" t="e">
        <f t="shared" si="1"/>
        <v>#VALUE!</v>
      </c>
      <c r="H16" s="88"/>
      <c r="I16" s="1"/>
      <c r="J16" s="26"/>
    </row>
    <row r="17" spans="1:10" ht="12.75">
      <c r="A17" s="46" t="s">
        <v>9</v>
      </c>
      <c r="B17" s="47">
        <v>0</v>
      </c>
      <c r="C17" s="48">
        <v>0</v>
      </c>
      <c r="D17" s="48">
        <f t="shared" si="0"/>
        <v>0</v>
      </c>
      <c r="E17" s="49" t="e">
        <f>(+D17*E5)*E6</f>
        <v>#VALUE!</v>
      </c>
      <c r="F17" s="50">
        <v>0</v>
      </c>
      <c r="G17" s="48" t="e">
        <f t="shared" si="1"/>
        <v>#VALUE!</v>
      </c>
      <c r="H17" s="87"/>
      <c r="I17" s="1"/>
      <c r="J17" s="26"/>
    </row>
    <row r="18" spans="1:10" ht="12.75">
      <c r="A18" s="46" t="s">
        <v>66</v>
      </c>
      <c r="B18" s="51">
        <v>0</v>
      </c>
      <c r="C18" s="48">
        <v>0</v>
      </c>
      <c r="D18" s="49">
        <f t="shared" si="0"/>
        <v>0</v>
      </c>
      <c r="E18" s="49" t="e">
        <f>(+D18*E5)*E6</f>
        <v>#VALUE!</v>
      </c>
      <c r="F18" s="52">
        <v>0</v>
      </c>
      <c r="G18" s="48" t="e">
        <f t="shared" si="1"/>
        <v>#VALUE!</v>
      </c>
      <c r="H18" s="23"/>
      <c r="I18" s="1"/>
      <c r="J18" s="26"/>
    </row>
    <row r="19" spans="1:10" ht="12.75">
      <c r="A19" s="46" t="s">
        <v>59</v>
      </c>
      <c r="B19" s="51">
        <v>0</v>
      </c>
      <c r="C19" s="48">
        <v>0</v>
      </c>
      <c r="D19" s="49">
        <f>(B19*C19)</f>
        <v>0</v>
      </c>
      <c r="E19" s="49" t="e">
        <f>(+D19*E5)*E6</f>
        <v>#VALUE!</v>
      </c>
      <c r="F19" s="52">
        <v>0</v>
      </c>
      <c r="G19" s="48" t="e">
        <f t="shared" si="1"/>
        <v>#VALUE!</v>
      </c>
      <c r="H19" s="23"/>
      <c r="I19" s="1"/>
      <c r="J19" s="26"/>
    </row>
    <row r="20" spans="1:10" ht="12.75">
      <c r="A20" s="46" t="s">
        <v>67</v>
      </c>
      <c r="B20" s="51">
        <v>0</v>
      </c>
      <c r="C20" s="48">
        <v>0</v>
      </c>
      <c r="D20" s="49">
        <f>(B20*C20)</f>
        <v>0</v>
      </c>
      <c r="E20" s="49" t="e">
        <f>(+D20*E5)*E6</f>
        <v>#VALUE!</v>
      </c>
      <c r="F20" s="52">
        <v>0</v>
      </c>
      <c r="G20" s="48" t="e">
        <f t="shared" si="1"/>
        <v>#VALUE!</v>
      </c>
      <c r="H20" s="23"/>
      <c r="I20" s="1"/>
      <c r="J20" s="26"/>
    </row>
    <row r="21" spans="1:10" ht="12.75">
      <c r="A21" s="46" t="s">
        <v>60</v>
      </c>
      <c r="B21" s="51">
        <v>0</v>
      </c>
      <c r="C21" s="48">
        <v>0</v>
      </c>
      <c r="D21" s="49">
        <f t="shared" si="0"/>
        <v>0</v>
      </c>
      <c r="E21" s="49" t="e">
        <f>(+D21*E5)*E6</f>
        <v>#VALUE!</v>
      </c>
      <c r="F21" s="52">
        <v>0</v>
      </c>
      <c r="G21" s="48" t="e">
        <f t="shared" si="1"/>
        <v>#VALUE!</v>
      </c>
      <c r="H21" s="11"/>
      <c r="I21" s="1"/>
      <c r="J21" s="26"/>
    </row>
    <row r="22" spans="1:10" ht="12.75">
      <c r="A22" s="46" t="s">
        <v>90</v>
      </c>
      <c r="B22" s="51">
        <v>0</v>
      </c>
      <c r="C22" s="48">
        <v>0</v>
      </c>
      <c r="D22" s="49">
        <f t="shared" si="0"/>
        <v>0</v>
      </c>
      <c r="E22" s="49" t="e">
        <f>(+D22*E5)*E6</f>
        <v>#VALUE!</v>
      </c>
      <c r="F22" s="52">
        <v>0</v>
      </c>
      <c r="G22" s="48" t="e">
        <f t="shared" si="1"/>
        <v>#VALUE!</v>
      </c>
      <c r="H22" s="23"/>
      <c r="I22" s="1"/>
      <c r="J22" s="26"/>
    </row>
    <row r="23" spans="1:10" ht="12.75">
      <c r="A23" s="46" t="s">
        <v>91</v>
      </c>
      <c r="B23" s="51">
        <v>0</v>
      </c>
      <c r="C23" s="48">
        <v>0</v>
      </c>
      <c r="D23" s="49">
        <f>(B23*C23)</f>
        <v>0</v>
      </c>
      <c r="E23" s="49" t="e">
        <f>(+D23*E6)*E7</f>
        <v>#VALUE!</v>
      </c>
      <c r="F23" s="52">
        <v>0</v>
      </c>
      <c r="G23" s="48" t="e">
        <f>E23*F23</f>
        <v>#VALUE!</v>
      </c>
      <c r="H23" s="23"/>
      <c r="I23" s="1"/>
      <c r="J23" s="26"/>
    </row>
    <row r="24" spans="1:10" ht="12.75">
      <c r="A24" s="46" t="s">
        <v>10</v>
      </c>
      <c r="B24" s="51">
        <v>0</v>
      </c>
      <c r="C24" s="48">
        <v>0</v>
      </c>
      <c r="D24" s="49">
        <f t="shared" si="0"/>
        <v>0</v>
      </c>
      <c r="E24" s="49" t="e">
        <f>(+D24*E5)*E6</f>
        <v>#VALUE!</v>
      </c>
      <c r="F24" s="52">
        <v>0</v>
      </c>
      <c r="G24" s="48" t="e">
        <f t="shared" si="1"/>
        <v>#VALUE!</v>
      </c>
      <c r="H24" s="23"/>
      <c r="I24" s="1"/>
      <c r="J24" s="26"/>
    </row>
    <row r="25" spans="1:10" ht="12.75">
      <c r="A25" s="46" t="s">
        <v>68</v>
      </c>
      <c r="B25" s="51">
        <v>0</v>
      </c>
      <c r="C25" s="48">
        <v>0</v>
      </c>
      <c r="D25" s="49">
        <f t="shared" si="0"/>
        <v>0</v>
      </c>
      <c r="E25" s="49" t="e">
        <f>(+D25*E5)*E6</f>
        <v>#VALUE!</v>
      </c>
      <c r="F25" s="52">
        <v>0</v>
      </c>
      <c r="G25" s="48" t="e">
        <f t="shared" si="1"/>
        <v>#VALUE!</v>
      </c>
      <c r="H25" s="11"/>
      <c r="I25" s="1"/>
      <c r="J25" s="26"/>
    </row>
    <row r="26" spans="1:10" ht="12.75">
      <c r="A26" s="46" t="s">
        <v>47</v>
      </c>
      <c r="B26" s="51">
        <v>0</v>
      </c>
      <c r="C26" s="48">
        <v>0</v>
      </c>
      <c r="D26" s="49">
        <f t="shared" si="0"/>
        <v>0</v>
      </c>
      <c r="E26" s="49" t="e">
        <f>(+D26*E5)*E6</f>
        <v>#VALUE!</v>
      </c>
      <c r="F26" s="52">
        <v>0</v>
      </c>
      <c r="G26" s="48" t="e">
        <f t="shared" si="1"/>
        <v>#VALUE!</v>
      </c>
      <c r="H26" s="23"/>
      <c r="I26" s="1"/>
      <c r="J26" s="26"/>
    </row>
    <row r="27" spans="1:10" ht="12.75">
      <c r="A27" s="46" t="s">
        <v>11</v>
      </c>
      <c r="B27" s="51">
        <v>0</v>
      </c>
      <c r="C27" s="48">
        <v>0</v>
      </c>
      <c r="D27" s="49">
        <f t="shared" si="0"/>
        <v>0</v>
      </c>
      <c r="E27" s="49" t="e">
        <f>(+D27*E5)*E6</f>
        <v>#VALUE!</v>
      </c>
      <c r="F27" s="52">
        <v>0</v>
      </c>
      <c r="G27" s="48" t="e">
        <f t="shared" si="1"/>
        <v>#VALUE!</v>
      </c>
      <c r="H27" s="11"/>
      <c r="I27" s="1"/>
      <c r="J27" s="26"/>
    </row>
    <row r="28" spans="1:10" ht="12.75">
      <c r="A28" s="46" t="s">
        <v>12</v>
      </c>
      <c r="B28" s="51">
        <v>0</v>
      </c>
      <c r="C28" s="48">
        <v>0</v>
      </c>
      <c r="D28" s="49">
        <f t="shared" si="0"/>
        <v>0</v>
      </c>
      <c r="E28" s="49" t="e">
        <f>(+D28*E5)*E6</f>
        <v>#VALUE!</v>
      </c>
      <c r="F28" s="52">
        <v>0</v>
      </c>
      <c r="G28" s="48" t="e">
        <f t="shared" si="1"/>
        <v>#VALUE!</v>
      </c>
      <c r="H28" s="11"/>
      <c r="I28" s="1"/>
      <c r="J28" s="26"/>
    </row>
    <row r="29" spans="1:10" ht="12.75">
      <c r="A29" s="46" t="s">
        <v>13</v>
      </c>
      <c r="B29" s="51">
        <v>0</v>
      </c>
      <c r="C29" s="48">
        <v>0</v>
      </c>
      <c r="D29" s="49">
        <f t="shared" si="0"/>
        <v>0</v>
      </c>
      <c r="E29" s="49" t="e">
        <f>(+D29*E5)*E6</f>
        <v>#VALUE!</v>
      </c>
      <c r="F29" s="52">
        <v>0</v>
      </c>
      <c r="G29" s="48" t="e">
        <f t="shared" si="1"/>
        <v>#VALUE!</v>
      </c>
      <c r="H29" s="23"/>
      <c r="I29" s="1"/>
      <c r="J29" s="26"/>
    </row>
    <row r="30" spans="1:10" ht="12.75">
      <c r="A30" s="46" t="s">
        <v>69</v>
      </c>
      <c r="B30" s="51">
        <v>0</v>
      </c>
      <c r="C30" s="48">
        <v>0</v>
      </c>
      <c r="D30" s="49">
        <f t="shared" si="0"/>
        <v>0</v>
      </c>
      <c r="E30" s="49" t="e">
        <f>(+D30*E5)*E6</f>
        <v>#VALUE!</v>
      </c>
      <c r="F30" s="52">
        <v>0</v>
      </c>
      <c r="G30" s="48" t="e">
        <f t="shared" si="1"/>
        <v>#VALUE!</v>
      </c>
      <c r="H30" s="23"/>
      <c r="I30" s="1"/>
      <c r="J30" s="26"/>
    </row>
    <row r="31" spans="1:10" ht="12.75">
      <c r="A31" s="46" t="s">
        <v>70</v>
      </c>
      <c r="B31" s="51">
        <v>0</v>
      </c>
      <c r="C31" s="48">
        <v>0</v>
      </c>
      <c r="D31" s="49">
        <f t="shared" si="0"/>
        <v>0</v>
      </c>
      <c r="E31" s="49" t="e">
        <f>(+D31*E5)*E6</f>
        <v>#VALUE!</v>
      </c>
      <c r="F31" s="52">
        <v>0</v>
      </c>
      <c r="G31" s="48" t="e">
        <f t="shared" si="1"/>
        <v>#VALUE!</v>
      </c>
      <c r="H31" s="11"/>
      <c r="I31" s="1"/>
      <c r="J31" s="26"/>
    </row>
    <row r="32" spans="1:10" ht="12.75">
      <c r="A32" s="46" t="s">
        <v>46</v>
      </c>
      <c r="B32" s="51">
        <v>0</v>
      </c>
      <c r="C32" s="48">
        <v>0</v>
      </c>
      <c r="D32" s="49">
        <f t="shared" si="0"/>
        <v>0</v>
      </c>
      <c r="E32" s="49" t="e">
        <f>(+D32*E5)*E6</f>
        <v>#VALUE!</v>
      </c>
      <c r="F32" s="52">
        <v>0</v>
      </c>
      <c r="G32" s="48" t="e">
        <f t="shared" si="1"/>
        <v>#VALUE!</v>
      </c>
      <c r="H32" s="11"/>
      <c r="I32" s="1"/>
      <c r="J32" s="26"/>
    </row>
    <row r="33" spans="1:10" ht="18" customHeight="1" hidden="1">
      <c r="A33" s="46"/>
      <c r="B33" s="51">
        <v>0</v>
      </c>
      <c r="C33" s="48">
        <v>0</v>
      </c>
      <c r="D33" s="49">
        <f>(B33*C33)</f>
        <v>0</v>
      </c>
      <c r="E33" s="49" t="e">
        <f>(+D33*E5)*E6</f>
        <v>#VALUE!</v>
      </c>
      <c r="F33" s="52">
        <v>3.8</v>
      </c>
      <c r="G33" s="48" t="e">
        <f t="shared" si="1"/>
        <v>#VALUE!</v>
      </c>
      <c r="H33" s="11"/>
      <c r="I33" s="1"/>
      <c r="J33" s="26"/>
    </row>
    <row r="34" spans="1:10" ht="12.75">
      <c r="A34" s="46" t="s">
        <v>71</v>
      </c>
      <c r="B34" s="47">
        <v>0</v>
      </c>
      <c r="C34" s="48">
        <v>0</v>
      </c>
      <c r="D34" s="48">
        <f>(B34*C34)</f>
        <v>0</v>
      </c>
      <c r="E34" s="49" t="e">
        <f>(+D34*E5)*E6</f>
        <v>#VALUE!</v>
      </c>
      <c r="F34" s="50">
        <v>0</v>
      </c>
      <c r="G34" s="48" t="e">
        <f t="shared" si="1"/>
        <v>#VALUE!</v>
      </c>
      <c r="H34" s="11"/>
      <c r="I34" s="1"/>
      <c r="J34" s="26"/>
    </row>
    <row r="35" spans="1:10" ht="12.75">
      <c r="A35" s="46" t="s">
        <v>72</v>
      </c>
      <c r="B35" s="51">
        <v>0</v>
      </c>
      <c r="C35" s="49">
        <v>0</v>
      </c>
      <c r="D35" s="49">
        <f>(B35*C35)</f>
        <v>0</v>
      </c>
      <c r="E35" s="49" t="e">
        <f>(+D35*E5)*E6</f>
        <v>#VALUE!</v>
      </c>
      <c r="F35" s="52">
        <v>0</v>
      </c>
      <c r="G35" s="48" t="e">
        <f t="shared" si="1"/>
        <v>#VALUE!</v>
      </c>
      <c r="H35" s="11"/>
      <c r="I35" s="1"/>
      <c r="J35" s="26"/>
    </row>
    <row r="36" spans="1:10" ht="12.75">
      <c r="A36" s="46" t="s">
        <v>19</v>
      </c>
      <c r="B36" s="51"/>
      <c r="C36" s="49"/>
      <c r="D36" s="49"/>
      <c r="E36" s="49"/>
      <c r="F36" s="52"/>
      <c r="G36" s="48"/>
      <c r="H36" s="11"/>
      <c r="I36" s="1"/>
      <c r="J36" s="26"/>
    </row>
    <row r="37" spans="1:10" ht="12.75">
      <c r="A37" s="46" t="s">
        <v>19</v>
      </c>
      <c r="B37" s="51"/>
      <c r="C37" s="49"/>
      <c r="D37" s="49"/>
      <c r="E37" s="49"/>
      <c r="F37" s="52"/>
      <c r="G37" s="48"/>
      <c r="H37" s="11"/>
      <c r="I37" s="1"/>
      <c r="J37" s="26"/>
    </row>
    <row r="38" spans="1:10" ht="12.75">
      <c r="A38" s="4" t="s">
        <v>96</v>
      </c>
      <c r="B38" s="15"/>
      <c r="C38" s="14"/>
      <c r="D38" s="13">
        <f>SUM(D11:D37)</f>
        <v>0</v>
      </c>
      <c r="E38" s="13" t="e">
        <f>SUM(E11:E37)</f>
        <v>#VALUE!</v>
      </c>
      <c r="F38" s="14"/>
      <c r="G38" s="13" t="e">
        <f>SUM(G11:G37)</f>
        <v>#VALUE!</v>
      </c>
      <c r="H38" s="11"/>
      <c r="I38" s="1"/>
      <c r="J38" s="26"/>
    </row>
    <row r="39" spans="1:10" ht="12.75">
      <c r="A39" s="4" t="s">
        <v>97</v>
      </c>
      <c r="B39" s="15">
        <v>4</v>
      </c>
      <c r="C39" s="14"/>
      <c r="D39" s="13">
        <f>B39*D38</f>
        <v>0</v>
      </c>
      <c r="E39" s="13" t="e">
        <f>B39*E38</f>
        <v>#VALUE!</v>
      </c>
      <c r="F39" s="14"/>
      <c r="G39" s="13" t="e">
        <f>B39*G38</f>
        <v>#VALUE!</v>
      </c>
      <c r="H39" s="11"/>
      <c r="I39" s="1"/>
      <c r="J39" s="26"/>
    </row>
    <row r="40" spans="1:10" ht="12.75">
      <c r="A40" s="98"/>
      <c r="B40" s="98"/>
      <c r="C40" s="98"/>
      <c r="D40" s="98"/>
      <c r="E40" s="98"/>
      <c r="F40" s="98"/>
      <c r="G40" s="98"/>
      <c r="H40" s="98"/>
      <c r="I40" s="1"/>
      <c r="J40" s="26"/>
    </row>
    <row r="41" spans="1:10" ht="12.75">
      <c r="A41" s="4" t="s">
        <v>105</v>
      </c>
      <c r="B41" s="14"/>
      <c r="C41" s="14"/>
      <c r="D41" s="14"/>
      <c r="E41" s="14"/>
      <c r="F41" s="14"/>
      <c r="G41" s="14"/>
      <c r="H41" s="11"/>
      <c r="I41" s="1"/>
      <c r="J41" s="26"/>
    </row>
    <row r="42" spans="1:10" ht="12.75" hidden="1">
      <c r="A42" s="4" t="s">
        <v>7</v>
      </c>
      <c r="B42" s="14"/>
      <c r="C42" s="14"/>
      <c r="D42" s="14"/>
      <c r="E42" s="14"/>
      <c r="F42" s="14"/>
      <c r="G42" s="14"/>
      <c r="H42" s="11"/>
      <c r="I42" s="1"/>
      <c r="J42" s="26"/>
    </row>
    <row r="43" spans="1:10" ht="13.5" customHeight="1">
      <c r="A43" s="55" t="s">
        <v>62</v>
      </c>
      <c r="B43" s="56">
        <v>0</v>
      </c>
      <c r="C43" s="57">
        <v>0</v>
      </c>
      <c r="D43" s="57">
        <f aca="true" t="shared" si="2" ref="D43:D53">(B43*C43)</f>
        <v>0</v>
      </c>
      <c r="E43" s="58" t="e">
        <f>(+D43*E5)*E6</f>
        <v>#VALUE!</v>
      </c>
      <c r="F43" s="59">
        <v>0</v>
      </c>
      <c r="G43" s="57" t="e">
        <f aca="true" t="shared" si="3" ref="G43:G53">E43*F43</f>
        <v>#VALUE!</v>
      </c>
      <c r="H43" s="23"/>
      <c r="I43" s="1"/>
      <c r="J43" s="26"/>
    </row>
    <row r="44" spans="1:10" ht="13.5" customHeight="1">
      <c r="A44" s="55" t="s">
        <v>14</v>
      </c>
      <c r="B44" s="56">
        <v>0</v>
      </c>
      <c r="C44" s="57">
        <v>0</v>
      </c>
      <c r="D44" s="57">
        <f>(B44*C44)</f>
        <v>0</v>
      </c>
      <c r="E44" s="58" t="e">
        <f>(+D44*E5)*E6</f>
        <v>#VALUE!</v>
      </c>
      <c r="F44" s="59">
        <v>0</v>
      </c>
      <c r="G44" s="57" t="e">
        <f>E44*F44</f>
        <v>#VALUE!</v>
      </c>
      <c r="H44" s="23"/>
      <c r="I44" s="1"/>
      <c r="J44" s="26"/>
    </row>
    <row r="45" spans="1:10" ht="12.75">
      <c r="A45" s="55" t="s">
        <v>15</v>
      </c>
      <c r="B45" s="56">
        <v>0</v>
      </c>
      <c r="C45" s="57">
        <v>0</v>
      </c>
      <c r="D45" s="57">
        <f t="shared" si="2"/>
        <v>0</v>
      </c>
      <c r="E45" s="58" t="e">
        <f>(+D45*E5)*E6</f>
        <v>#VALUE!</v>
      </c>
      <c r="F45" s="59">
        <v>0</v>
      </c>
      <c r="G45" s="57" t="e">
        <f t="shared" si="3"/>
        <v>#VALUE!</v>
      </c>
      <c r="H45" s="23"/>
      <c r="I45" s="1"/>
      <c r="J45" s="26"/>
    </row>
    <row r="46" spans="1:10" ht="12.75">
      <c r="A46" s="55" t="s">
        <v>16</v>
      </c>
      <c r="B46" s="56">
        <v>0</v>
      </c>
      <c r="C46" s="57">
        <v>0</v>
      </c>
      <c r="D46" s="57">
        <f t="shared" si="2"/>
        <v>0</v>
      </c>
      <c r="E46" s="58" t="e">
        <f>(+D46*E5)*E6</f>
        <v>#VALUE!</v>
      </c>
      <c r="F46" s="59">
        <v>0</v>
      </c>
      <c r="G46" s="57" t="e">
        <f t="shared" si="3"/>
        <v>#VALUE!</v>
      </c>
      <c r="H46" s="23"/>
      <c r="I46" s="1"/>
      <c r="J46" s="26"/>
    </row>
    <row r="47" spans="1:10" ht="12.75">
      <c r="A47" s="55" t="s">
        <v>73</v>
      </c>
      <c r="B47" s="56">
        <v>0</v>
      </c>
      <c r="C47" s="57">
        <v>0</v>
      </c>
      <c r="D47" s="57">
        <f t="shared" si="2"/>
        <v>0</v>
      </c>
      <c r="E47" s="58" t="e">
        <f>(+D47*E5)*E6</f>
        <v>#VALUE!</v>
      </c>
      <c r="F47" s="59">
        <v>0</v>
      </c>
      <c r="G47" s="57" t="e">
        <f t="shared" si="3"/>
        <v>#VALUE!</v>
      </c>
      <c r="H47" s="23"/>
      <c r="I47" s="1"/>
      <c r="J47" s="26"/>
    </row>
    <row r="48" spans="1:10" ht="12.75">
      <c r="A48" s="55" t="s">
        <v>74</v>
      </c>
      <c r="B48" s="56">
        <v>0</v>
      </c>
      <c r="C48" s="57">
        <v>0</v>
      </c>
      <c r="D48" s="57">
        <f t="shared" si="2"/>
        <v>0</v>
      </c>
      <c r="E48" s="58" t="e">
        <f>(+D48*E5)*E6</f>
        <v>#VALUE!</v>
      </c>
      <c r="F48" s="59">
        <v>0</v>
      </c>
      <c r="G48" s="57" t="e">
        <f t="shared" si="3"/>
        <v>#VALUE!</v>
      </c>
      <c r="H48" s="11"/>
      <c r="I48" s="1"/>
      <c r="J48" s="26"/>
    </row>
    <row r="49" spans="1:10" ht="12.75">
      <c r="A49" s="55" t="s">
        <v>17</v>
      </c>
      <c r="B49" s="56">
        <v>0</v>
      </c>
      <c r="C49" s="57">
        <v>0</v>
      </c>
      <c r="D49" s="57">
        <f t="shared" si="2"/>
        <v>0</v>
      </c>
      <c r="E49" s="58" t="e">
        <f>(+D49*E5)*E6</f>
        <v>#VALUE!</v>
      </c>
      <c r="F49" s="59">
        <v>0</v>
      </c>
      <c r="G49" s="57" t="e">
        <f t="shared" si="3"/>
        <v>#VALUE!</v>
      </c>
      <c r="H49" s="11"/>
      <c r="I49" s="1"/>
      <c r="J49" s="26"/>
    </row>
    <row r="50" spans="1:10" ht="12.75">
      <c r="A50" s="55" t="s">
        <v>18</v>
      </c>
      <c r="B50" s="56">
        <v>0</v>
      </c>
      <c r="C50" s="57">
        <v>0</v>
      </c>
      <c r="D50" s="57">
        <f t="shared" si="2"/>
        <v>0</v>
      </c>
      <c r="E50" s="58" t="e">
        <f>(+D50*E5)*E6</f>
        <v>#VALUE!</v>
      </c>
      <c r="F50" s="59">
        <v>0</v>
      </c>
      <c r="G50" s="57" t="e">
        <f t="shared" si="3"/>
        <v>#VALUE!</v>
      </c>
      <c r="H50" s="11"/>
      <c r="I50" s="1"/>
      <c r="J50" s="26"/>
    </row>
    <row r="51" spans="1:10" ht="12.75">
      <c r="A51" s="55" t="s">
        <v>75</v>
      </c>
      <c r="B51" s="56">
        <v>0</v>
      </c>
      <c r="C51" s="57">
        <v>0</v>
      </c>
      <c r="D51" s="57">
        <f t="shared" si="2"/>
        <v>0</v>
      </c>
      <c r="E51" s="58" t="e">
        <f>(+D51*E5)*E6</f>
        <v>#VALUE!</v>
      </c>
      <c r="F51" s="59">
        <v>0</v>
      </c>
      <c r="G51" s="57" t="e">
        <f t="shared" si="3"/>
        <v>#VALUE!</v>
      </c>
      <c r="H51" s="11"/>
      <c r="I51" s="1"/>
      <c r="J51" s="26"/>
    </row>
    <row r="52" spans="1:10" ht="12.75">
      <c r="A52" s="55" t="s">
        <v>76</v>
      </c>
      <c r="B52" s="56">
        <v>0</v>
      </c>
      <c r="C52" s="57">
        <v>0</v>
      </c>
      <c r="D52" s="57">
        <f t="shared" si="2"/>
        <v>0</v>
      </c>
      <c r="E52" s="58" t="e">
        <f>(+D52*E5)*E6</f>
        <v>#VALUE!</v>
      </c>
      <c r="F52" s="59">
        <v>0</v>
      </c>
      <c r="G52" s="57" t="e">
        <f t="shared" si="3"/>
        <v>#VALUE!</v>
      </c>
      <c r="H52" s="11"/>
      <c r="I52" s="1"/>
      <c r="J52" s="26"/>
    </row>
    <row r="53" spans="1:10" ht="12.75">
      <c r="A53" s="55" t="s">
        <v>70</v>
      </c>
      <c r="B53" s="56">
        <v>0</v>
      </c>
      <c r="C53" s="57">
        <v>0</v>
      </c>
      <c r="D53" s="57">
        <f t="shared" si="2"/>
        <v>0</v>
      </c>
      <c r="E53" s="58" t="e">
        <f>(+D53*E5)*E6</f>
        <v>#VALUE!</v>
      </c>
      <c r="F53" s="59">
        <v>0</v>
      </c>
      <c r="G53" s="57" t="e">
        <f t="shared" si="3"/>
        <v>#VALUE!</v>
      </c>
      <c r="H53" s="11"/>
      <c r="I53" s="1"/>
      <c r="J53" s="26"/>
    </row>
    <row r="54" spans="1:10" ht="12.75">
      <c r="A54" s="55" t="s">
        <v>19</v>
      </c>
      <c r="B54" s="56"/>
      <c r="C54" s="57"/>
      <c r="D54" s="57"/>
      <c r="E54" s="58"/>
      <c r="F54" s="59"/>
      <c r="G54" s="57"/>
      <c r="H54" s="11"/>
      <c r="I54" s="1"/>
      <c r="J54" s="26"/>
    </row>
    <row r="55" spans="1:10" ht="12.75">
      <c r="A55" s="55" t="s">
        <v>19</v>
      </c>
      <c r="B55" s="56"/>
      <c r="C55" s="57"/>
      <c r="D55" s="57"/>
      <c r="E55" s="58"/>
      <c r="F55" s="59"/>
      <c r="G55" s="57"/>
      <c r="H55" s="11"/>
      <c r="I55" s="1"/>
      <c r="J55" s="26"/>
    </row>
    <row r="56" spans="1:10" ht="12.75">
      <c r="A56" s="4" t="s">
        <v>95</v>
      </c>
      <c r="B56" s="14"/>
      <c r="C56" s="14"/>
      <c r="D56" s="13">
        <f>SUM(D43:D55)</f>
        <v>0</v>
      </c>
      <c r="E56" s="13" t="e">
        <f>SUM(E43:E55)</f>
        <v>#VALUE!</v>
      </c>
      <c r="F56" s="14"/>
      <c r="G56" s="13" t="e">
        <f>SUM(G43:G55)</f>
        <v>#VALUE!</v>
      </c>
      <c r="H56" s="11"/>
      <c r="I56" s="1"/>
      <c r="J56" s="83"/>
    </row>
    <row r="57" spans="1:10" ht="12.75">
      <c r="A57" s="98"/>
      <c r="B57" s="98"/>
      <c r="C57" s="98"/>
      <c r="D57" s="98"/>
      <c r="E57" s="98"/>
      <c r="F57" s="98"/>
      <c r="G57" s="98"/>
      <c r="H57" s="11"/>
      <c r="I57" s="1"/>
      <c r="J57" s="26"/>
    </row>
    <row r="58" spans="1:10" ht="12.75">
      <c r="A58" s="6" t="s">
        <v>106</v>
      </c>
      <c r="B58" s="5"/>
      <c r="C58" s="5"/>
      <c r="D58" s="5"/>
      <c r="E58" s="5"/>
      <c r="F58" s="5"/>
      <c r="G58" s="5"/>
      <c r="H58" s="23"/>
      <c r="I58" s="1"/>
      <c r="J58" s="26"/>
    </row>
    <row r="59" spans="1:10" ht="12.75" hidden="1">
      <c r="A59" s="6" t="s">
        <v>7</v>
      </c>
      <c r="B59" s="5"/>
      <c r="C59" s="5"/>
      <c r="D59" s="5"/>
      <c r="E59" s="5"/>
      <c r="F59" s="5"/>
      <c r="G59" s="5"/>
      <c r="H59" s="23"/>
      <c r="I59" s="1"/>
      <c r="J59" s="26"/>
    </row>
    <row r="60" spans="1:10" ht="12.75">
      <c r="A60" s="53" t="s">
        <v>20</v>
      </c>
      <c r="B60" s="54">
        <v>0</v>
      </c>
      <c r="C60" s="48">
        <v>0</v>
      </c>
      <c r="D60" s="44">
        <f>(B60*C60)</f>
        <v>0</v>
      </c>
      <c r="E60" s="19" t="e">
        <f>(+D60*E5)*E6</f>
        <v>#VALUE!</v>
      </c>
      <c r="F60" s="45">
        <v>0</v>
      </c>
      <c r="G60" s="44" t="e">
        <f>E60*F60</f>
        <v>#VALUE!</v>
      </c>
      <c r="H60" s="11"/>
      <c r="I60" s="1"/>
      <c r="J60" s="26"/>
    </row>
    <row r="61" spans="1:10" ht="12.75">
      <c r="A61" s="53" t="s">
        <v>77</v>
      </c>
      <c r="B61" s="54">
        <v>0</v>
      </c>
      <c r="C61" s="48">
        <v>0</v>
      </c>
      <c r="D61" s="44">
        <f>(B61*C61)</f>
        <v>0</v>
      </c>
      <c r="E61" s="19" t="e">
        <f>(+D61*E5)*E6</f>
        <v>#VALUE!</v>
      </c>
      <c r="F61" s="45">
        <v>0</v>
      </c>
      <c r="G61" s="44" t="e">
        <f>E61*F61</f>
        <v>#VALUE!</v>
      </c>
      <c r="H61" s="11"/>
      <c r="I61" s="1"/>
      <c r="J61" s="26"/>
    </row>
    <row r="62" spans="1:10" ht="12.75">
      <c r="A62" s="53" t="s">
        <v>78</v>
      </c>
      <c r="B62" s="54">
        <v>0</v>
      </c>
      <c r="C62" s="48">
        <v>0</v>
      </c>
      <c r="D62" s="44">
        <f>(B62*C62)</f>
        <v>0</v>
      </c>
      <c r="E62" s="19" t="e">
        <f>(+D62*E5)*E6</f>
        <v>#VALUE!</v>
      </c>
      <c r="F62" s="45">
        <v>0</v>
      </c>
      <c r="G62" s="44" t="e">
        <f>E62*F62</f>
        <v>#VALUE!</v>
      </c>
      <c r="H62" s="11"/>
      <c r="I62" s="1"/>
      <c r="J62" s="26"/>
    </row>
    <row r="63" spans="1:10" ht="12.75">
      <c r="A63" s="53" t="s">
        <v>21</v>
      </c>
      <c r="B63" s="54">
        <v>0</v>
      </c>
      <c r="C63" s="48">
        <v>0</v>
      </c>
      <c r="D63" s="44">
        <f>(B63*C63)</f>
        <v>0</v>
      </c>
      <c r="E63" s="19" t="e">
        <f>(+D63*E5)*E6</f>
        <v>#VALUE!</v>
      </c>
      <c r="F63" s="45">
        <v>0</v>
      </c>
      <c r="G63" s="44" t="e">
        <f>E63*F63</f>
        <v>#VALUE!</v>
      </c>
      <c r="H63" s="11"/>
      <c r="I63" s="1"/>
      <c r="J63" s="26"/>
    </row>
    <row r="64" spans="1:10" ht="12.75">
      <c r="A64" s="53" t="s">
        <v>48</v>
      </c>
      <c r="B64" s="54">
        <v>0</v>
      </c>
      <c r="C64" s="48">
        <v>0</v>
      </c>
      <c r="D64" s="44">
        <f>(B64*C64)</f>
        <v>0</v>
      </c>
      <c r="E64" s="19" t="e">
        <f>(+D64*E5)*E6</f>
        <v>#VALUE!</v>
      </c>
      <c r="F64" s="45">
        <v>0</v>
      </c>
      <c r="G64" s="44" t="e">
        <f>E64*F64</f>
        <v>#VALUE!</v>
      </c>
      <c r="H64" s="11"/>
      <c r="I64" s="1"/>
      <c r="J64" s="26"/>
    </row>
    <row r="65" spans="1:10" ht="12.75">
      <c r="A65" s="53" t="s">
        <v>22</v>
      </c>
      <c r="B65" s="54">
        <v>0</v>
      </c>
      <c r="C65" s="48">
        <v>0</v>
      </c>
      <c r="D65" s="44">
        <f>(B65*C65)</f>
        <v>0</v>
      </c>
      <c r="E65" s="19" t="e">
        <f>(+D65*E5)*E6</f>
        <v>#VALUE!</v>
      </c>
      <c r="F65" s="45">
        <v>0</v>
      </c>
      <c r="G65" s="44" t="e">
        <f>E65*F65</f>
        <v>#VALUE!</v>
      </c>
      <c r="H65" s="11"/>
      <c r="I65" s="1"/>
      <c r="J65" s="26"/>
    </row>
    <row r="66" spans="1:10" ht="12.75">
      <c r="A66" s="53" t="s">
        <v>19</v>
      </c>
      <c r="B66" s="54"/>
      <c r="C66" s="48"/>
      <c r="D66" s="44"/>
      <c r="E66" s="19"/>
      <c r="F66" s="45"/>
      <c r="G66" s="44"/>
      <c r="H66" s="11"/>
      <c r="I66" s="1"/>
      <c r="J66" s="26"/>
    </row>
    <row r="67" spans="1:10" ht="12.75">
      <c r="A67" s="53" t="s">
        <v>19</v>
      </c>
      <c r="B67" s="54"/>
      <c r="C67" s="44"/>
      <c r="D67" s="44"/>
      <c r="E67" s="19"/>
      <c r="F67" s="45"/>
      <c r="G67" s="44"/>
      <c r="H67" s="11"/>
      <c r="I67" s="1"/>
      <c r="J67" s="26"/>
    </row>
    <row r="68" spans="1:10" ht="12.75">
      <c r="A68" s="6" t="s">
        <v>92</v>
      </c>
      <c r="B68" s="14"/>
      <c r="C68" s="14"/>
      <c r="D68" s="13">
        <f>SUM(D60:D67)</f>
        <v>0</v>
      </c>
      <c r="E68" s="13" t="e">
        <f>SUM(E60:E67)</f>
        <v>#VALUE!</v>
      </c>
      <c r="F68" s="14"/>
      <c r="G68" s="13" t="e">
        <f>SUM(G60:G67)</f>
        <v>#VALUE!</v>
      </c>
      <c r="H68" s="11"/>
      <c r="I68" s="1"/>
      <c r="J68" s="26"/>
    </row>
    <row r="69" spans="1:10" ht="12.75">
      <c r="A69" s="30"/>
      <c r="B69" s="90"/>
      <c r="C69" s="90"/>
      <c r="D69" s="32"/>
      <c r="E69" s="32"/>
      <c r="F69" s="90"/>
      <c r="G69" s="32"/>
      <c r="H69" s="11"/>
      <c r="I69" s="1"/>
      <c r="J69" s="26"/>
    </row>
    <row r="70" spans="1:10" ht="25.5">
      <c r="A70" s="6" t="s">
        <v>107</v>
      </c>
      <c r="B70" s="5"/>
      <c r="C70" s="5"/>
      <c r="D70" s="5"/>
      <c r="E70" s="5"/>
      <c r="F70" s="5"/>
      <c r="G70" s="5"/>
      <c r="H70" s="11"/>
      <c r="I70" s="1"/>
      <c r="J70" s="26"/>
    </row>
    <row r="71" spans="1:10" ht="12.75" hidden="1">
      <c r="A71" s="6" t="s">
        <v>23</v>
      </c>
      <c r="B71" s="5"/>
      <c r="C71" s="5"/>
      <c r="D71" s="5"/>
      <c r="E71" s="5"/>
      <c r="F71" s="5"/>
      <c r="G71" s="5"/>
      <c r="H71" s="11"/>
      <c r="I71" s="1"/>
      <c r="J71" s="26"/>
    </row>
    <row r="72" spans="1:10" ht="12.75">
      <c r="A72" s="60" t="s">
        <v>63</v>
      </c>
      <c r="B72" s="61">
        <v>0</v>
      </c>
      <c r="C72" s="62">
        <v>0</v>
      </c>
      <c r="D72" s="62">
        <f aca="true" t="shared" si="4" ref="D72:D80">(B72*C72)</f>
        <v>0</v>
      </c>
      <c r="E72" s="63" t="e">
        <f>(+D72*E5)*E6</f>
        <v>#VALUE!</v>
      </c>
      <c r="F72" s="64">
        <v>0</v>
      </c>
      <c r="G72" s="62" t="e">
        <f aca="true" t="shared" si="5" ref="G72:G80">E72*F72</f>
        <v>#VALUE!</v>
      </c>
      <c r="H72" s="11"/>
      <c r="I72" s="1"/>
      <c r="J72" s="26"/>
    </row>
    <row r="73" spans="1:10" ht="12.75">
      <c r="A73" s="60" t="s">
        <v>79</v>
      </c>
      <c r="B73" s="61">
        <v>0</v>
      </c>
      <c r="C73" s="62">
        <v>0</v>
      </c>
      <c r="D73" s="62">
        <f t="shared" si="4"/>
        <v>0</v>
      </c>
      <c r="E73" s="63" t="e">
        <f>(+D73*E5)*E6</f>
        <v>#VALUE!</v>
      </c>
      <c r="F73" s="64">
        <v>0</v>
      </c>
      <c r="G73" s="62" t="e">
        <f t="shared" si="5"/>
        <v>#VALUE!</v>
      </c>
      <c r="H73" s="23"/>
      <c r="I73" s="1"/>
      <c r="J73" s="26"/>
    </row>
    <row r="74" spans="1:10" ht="12.75">
      <c r="A74" s="60" t="s">
        <v>24</v>
      </c>
      <c r="B74" s="61">
        <v>0</v>
      </c>
      <c r="C74" s="62">
        <v>0</v>
      </c>
      <c r="D74" s="62">
        <f t="shared" si="4"/>
        <v>0</v>
      </c>
      <c r="E74" s="63" t="e">
        <f>(+D74*E5)*E6</f>
        <v>#VALUE!</v>
      </c>
      <c r="F74" s="64">
        <v>0</v>
      </c>
      <c r="G74" s="62" t="e">
        <f t="shared" si="5"/>
        <v>#VALUE!</v>
      </c>
      <c r="H74" s="11"/>
      <c r="I74" s="1"/>
      <c r="J74" s="26"/>
    </row>
    <row r="75" spans="1:10" ht="12.75">
      <c r="A75" s="60" t="s">
        <v>80</v>
      </c>
      <c r="B75" s="61">
        <v>0</v>
      </c>
      <c r="C75" s="62">
        <v>0</v>
      </c>
      <c r="D75" s="62"/>
      <c r="E75" s="63"/>
      <c r="F75" s="64">
        <v>0</v>
      </c>
      <c r="G75" s="62"/>
      <c r="H75" s="11"/>
      <c r="I75" s="1"/>
      <c r="J75" s="26"/>
    </row>
    <row r="76" spans="1:10" ht="12.75">
      <c r="A76" s="60" t="s">
        <v>25</v>
      </c>
      <c r="B76" s="61">
        <v>0</v>
      </c>
      <c r="C76" s="62">
        <v>0</v>
      </c>
      <c r="D76" s="62">
        <f>(B76*C76)</f>
        <v>0</v>
      </c>
      <c r="E76" s="63" t="e">
        <f>(+D76*E5)*E6</f>
        <v>#VALUE!</v>
      </c>
      <c r="F76" s="64">
        <v>0</v>
      </c>
      <c r="G76" s="62" t="e">
        <f>E76*F76</f>
        <v>#VALUE!</v>
      </c>
      <c r="H76" s="11"/>
      <c r="I76" s="1"/>
      <c r="J76" s="26"/>
    </row>
    <row r="77" spans="1:10" ht="12.75" customHeight="1">
      <c r="A77" s="60" t="s">
        <v>81</v>
      </c>
      <c r="B77" s="61">
        <v>0</v>
      </c>
      <c r="C77" s="62">
        <v>0</v>
      </c>
      <c r="D77" s="62">
        <f>(B77*C77)</f>
        <v>0</v>
      </c>
      <c r="E77" s="63" t="e">
        <f>(+D77*E5)*E6</f>
        <v>#VALUE!</v>
      </c>
      <c r="F77" s="64">
        <v>0</v>
      </c>
      <c r="G77" s="62" t="e">
        <f t="shared" si="5"/>
        <v>#VALUE!</v>
      </c>
      <c r="H77" s="11"/>
      <c r="I77" s="1"/>
      <c r="J77" s="26"/>
    </row>
    <row r="78" spans="1:10" ht="12.75">
      <c r="A78" s="60" t="s">
        <v>82</v>
      </c>
      <c r="B78" s="61">
        <v>0</v>
      </c>
      <c r="C78" s="62">
        <v>0</v>
      </c>
      <c r="D78" s="62">
        <f t="shared" si="4"/>
        <v>0</v>
      </c>
      <c r="E78" s="63" t="e">
        <f>(+D78*E5)*E6</f>
        <v>#VALUE!</v>
      </c>
      <c r="F78" s="64">
        <v>0</v>
      </c>
      <c r="G78" s="62" t="e">
        <f t="shared" si="5"/>
        <v>#VALUE!</v>
      </c>
      <c r="H78" s="11"/>
      <c r="I78" s="1"/>
      <c r="J78" s="26"/>
    </row>
    <row r="79" spans="1:10" ht="12.75">
      <c r="A79" s="60" t="s">
        <v>83</v>
      </c>
      <c r="B79" s="61">
        <v>0</v>
      </c>
      <c r="C79" s="62">
        <v>0</v>
      </c>
      <c r="D79" s="62">
        <f t="shared" si="4"/>
        <v>0</v>
      </c>
      <c r="E79" s="63" t="e">
        <f>(+D79*E5)*E6</f>
        <v>#VALUE!</v>
      </c>
      <c r="F79" s="64">
        <v>0</v>
      </c>
      <c r="G79" s="62" t="e">
        <f t="shared" si="5"/>
        <v>#VALUE!</v>
      </c>
      <c r="H79" s="11"/>
      <c r="I79" s="1"/>
      <c r="J79" s="26"/>
    </row>
    <row r="80" spans="1:10" ht="25.5">
      <c r="A80" s="60" t="s">
        <v>49</v>
      </c>
      <c r="B80" s="61">
        <v>0</v>
      </c>
      <c r="C80" s="62">
        <v>0</v>
      </c>
      <c r="D80" s="62">
        <f t="shared" si="4"/>
        <v>0</v>
      </c>
      <c r="E80" s="62" t="e">
        <f>(+D80*E5)*E6</f>
        <v>#VALUE!</v>
      </c>
      <c r="F80" s="64">
        <v>0</v>
      </c>
      <c r="G80" s="62" t="e">
        <f t="shared" si="5"/>
        <v>#VALUE!</v>
      </c>
      <c r="H80" s="94"/>
      <c r="I80" s="1"/>
      <c r="J80" s="26"/>
    </row>
    <row r="81" spans="1:10" ht="30.75" customHeight="1">
      <c r="A81" s="60" t="s">
        <v>26</v>
      </c>
      <c r="B81" s="61">
        <v>0</v>
      </c>
      <c r="C81" s="62">
        <v>0</v>
      </c>
      <c r="D81" s="62">
        <f>(B81*C81)</f>
        <v>0</v>
      </c>
      <c r="E81" s="62" t="e">
        <f>(+D81*E5)*E6</f>
        <v>#VALUE!</v>
      </c>
      <c r="F81" s="64">
        <v>0</v>
      </c>
      <c r="G81" s="62" t="e">
        <f>E81*F81</f>
        <v>#VALUE!</v>
      </c>
      <c r="H81" s="94"/>
      <c r="I81" s="1"/>
      <c r="J81" s="26"/>
    </row>
    <row r="82" spans="1:10" ht="12.75">
      <c r="A82" s="60" t="s">
        <v>84</v>
      </c>
      <c r="B82" s="61">
        <v>0</v>
      </c>
      <c r="C82" s="62">
        <v>0</v>
      </c>
      <c r="D82" s="62">
        <f>(B82*C82)</f>
        <v>0</v>
      </c>
      <c r="E82" s="63" t="e">
        <f>(+D82*E5)*E6</f>
        <v>#VALUE!</v>
      </c>
      <c r="F82" s="64">
        <v>0</v>
      </c>
      <c r="G82" s="62" t="e">
        <f>E82*F82</f>
        <v>#VALUE!</v>
      </c>
      <c r="H82" s="94"/>
      <c r="I82" s="1"/>
      <c r="J82" s="26"/>
    </row>
    <row r="83" spans="1:10" ht="12.75">
      <c r="A83" s="60" t="s">
        <v>85</v>
      </c>
      <c r="B83" s="61">
        <v>0</v>
      </c>
      <c r="C83" s="62">
        <v>0</v>
      </c>
      <c r="D83" s="62">
        <f>(B83*C83)</f>
        <v>0</v>
      </c>
      <c r="E83" s="63" t="e">
        <f>(+D83*E5)*E6</f>
        <v>#VALUE!</v>
      </c>
      <c r="F83" s="64">
        <v>0</v>
      </c>
      <c r="G83" s="62" t="e">
        <f>E83*F83</f>
        <v>#VALUE!</v>
      </c>
      <c r="H83" s="94"/>
      <c r="I83" s="1"/>
      <c r="J83" s="26"/>
    </row>
    <row r="84" spans="1:10" ht="12.75">
      <c r="A84" s="60" t="s">
        <v>19</v>
      </c>
      <c r="B84" s="61"/>
      <c r="C84" s="62"/>
      <c r="D84" s="62"/>
      <c r="E84" s="63"/>
      <c r="F84" s="64"/>
      <c r="G84" s="62"/>
      <c r="H84" s="94"/>
      <c r="I84" s="1"/>
      <c r="J84" s="26"/>
    </row>
    <row r="85" spans="1:10" ht="12.75">
      <c r="A85" s="60" t="s">
        <v>19</v>
      </c>
      <c r="B85" s="61"/>
      <c r="C85" s="62"/>
      <c r="D85" s="62"/>
      <c r="E85" s="63"/>
      <c r="F85" s="64"/>
      <c r="G85" s="62"/>
      <c r="H85" s="94"/>
      <c r="I85" s="1"/>
      <c r="J85" s="26"/>
    </row>
    <row r="86" spans="1:10" s="10" customFormat="1" ht="12.75">
      <c r="A86" s="6" t="s">
        <v>93</v>
      </c>
      <c r="B86" s="16"/>
      <c r="C86" s="16"/>
      <c r="D86" s="13">
        <f>SUM(D72:D85)</f>
        <v>0</v>
      </c>
      <c r="E86" s="13" t="e">
        <f>SUM(E72:E85)</f>
        <v>#VALUE!</v>
      </c>
      <c r="F86" s="16"/>
      <c r="G86" s="13" t="e">
        <f>SUM(G72:G85)</f>
        <v>#VALUE!</v>
      </c>
      <c r="H86" s="11"/>
      <c r="I86" s="25"/>
      <c r="J86" s="27"/>
    </row>
    <row r="87" spans="1:10" ht="12.75">
      <c r="A87" s="98"/>
      <c r="B87" s="98"/>
      <c r="C87" s="98"/>
      <c r="D87" s="98"/>
      <c r="E87" s="98"/>
      <c r="F87" s="98"/>
      <c r="G87" s="98"/>
      <c r="H87" s="98"/>
      <c r="I87" s="1"/>
      <c r="J87" s="26"/>
    </row>
    <row r="88" spans="1:10" ht="25.5">
      <c r="A88" s="6" t="s">
        <v>108</v>
      </c>
      <c r="B88" s="5"/>
      <c r="C88" s="5"/>
      <c r="D88" s="5"/>
      <c r="E88" s="5"/>
      <c r="F88" s="5"/>
      <c r="G88" s="5"/>
      <c r="H88" s="23"/>
      <c r="I88" s="1"/>
      <c r="J88" s="26"/>
    </row>
    <row r="89" spans="1:10" ht="12.75">
      <c r="A89" s="39" t="s">
        <v>64</v>
      </c>
      <c r="B89" s="40">
        <v>0</v>
      </c>
      <c r="C89" s="41">
        <v>0</v>
      </c>
      <c r="D89" s="41">
        <f>(B89*C89)</f>
        <v>0</v>
      </c>
      <c r="E89" s="42" t="e">
        <f>(+D89*E5)*E6</f>
        <v>#VALUE!</v>
      </c>
      <c r="F89" s="43">
        <v>0</v>
      </c>
      <c r="G89" s="41" t="e">
        <f>E89*F89</f>
        <v>#VALUE!</v>
      </c>
      <c r="H89" s="11"/>
      <c r="I89" s="1"/>
      <c r="J89" s="26"/>
    </row>
    <row r="90" spans="1:10" ht="12.75">
      <c r="A90" s="39" t="s">
        <v>27</v>
      </c>
      <c r="B90" s="40">
        <v>0</v>
      </c>
      <c r="C90" s="41">
        <v>0</v>
      </c>
      <c r="D90" s="41">
        <f>(B90*C90)</f>
        <v>0</v>
      </c>
      <c r="E90" s="42" t="e">
        <f>(+D90*E5)*E6</f>
        <v>#VALUE!</v>
      </c>
      <c r="F90" s="43">
        <v>0</v>
      </c>
      <c r="G90" s="41" t="e">
        <f aca="true" t="shared" si="6" ref="G90:G104">E90*F90</f>
        <v>#VALUE!</v>
      </c>
      <c r="H90" s="11"/>
      <c r="I90" s="1"/>
      <c r="J90" s="26"/>
    </row>
    <row r="91" spans="1:10" ht="12.75">
      <c r="A91" s="39" t="s">
        <v>53</v>
      </c>
      <c r="B91" s="40">
        <v>0</v>
      </c>
      <c r="C91" s="41">
        <v>0</v>
      </c>
      <c r="D91" s="41">
        <f>(B91*C91)</f>
        <v>0</v>
      </c>
      <c r="E91" s="42" t="e">
        <f>(+D91*E5)*E6</f>
        <v>#VALUE!</v>
      </c>
      <c r="F91" s="43">
        <v>0</v>
      </c>
      <c r="G91" s="41" t="e">
        <f t="shared" si="6"/>
        <v>#VALUE!</v>
      </c>
      <c r="H91" s="11"/>
      <c r="I91" s="1"/>
      <c r="J91" s="26"/>
    </row>
    <row r="92" spans="1:10" ht="12.75">
      <c r="A92" s="39" t="s">
        <v>86</v>
      </c>
      <c r="B92" s="40">
        <v>0</v>
      </c>
      <c r="C92" s="41">
        <v>0</v>
      </c>
      <c r="D92" s="41">
        <f aca="true" t="shared" si="7" ref="D92:D104">(B92*C92)</f>
        <v>0</v>
      </c>
      <c r="E92" s="42" t="e">
        <f>(+D92*E5)*E6</f>
        <v>#VALUE!</v>
      </c>
      <c r="F92" s="43">
        <v>0</v>
      </c>
      <c r="G92" s="41" t="e">
        <f t="shared" si="6"/>
        <v>#VALUE!</v>
      </c>
      <c r="H92" s="11"/>
      <c r="I92" s="1"/>
      <c r="J92" s="26"/>
    </row>
    <row r="93" spans="1:10" ht="12.75">
      <c r="A93" s="39" t="s">
        <v>28</v>
      </c>
      <c r="B93" s="40">
        <v>0</v>
      </c>
      <c r="C93" s="41">
        <v>0</v>
      </c>
      <c r="D93" s="41">
        <f t="shared" si="7"/>
        <v>0</v>
      </c>
      <c r="E93" s="42" t="e">
        <f>(+D93*E5)*E6</f>
        <v>#VALUE!</v>
      </c>
      <c r="F93" s="43">
        <v>0</v>
      </c>
      <c r="G93" s="41" t="e">
        <f t="shared" si="6"/>
        <v>#VALUE!</v>
      </c>
      <c r="H93" s="11"/>
      <c r="I93" s="1"/>
      <c r="J93" s="26"/>
    </row>
    <row r="94" spans="1:10" ht="12.75">
      <c r="A94" s="39" t="s">
        <v>29</v>
      </c>
      <c r="B94" s="40">
        <v>0</v>
      </c>
      <c r="C94" s="41">
        <v>0</v>
      </c>
      <c r="D94" s="41">
        <f t="shared" si="7"/>
        <v>0</v>
      </c>
      <c r="E94" s="42" t="e">
        <f>(+D94*E5)*E6</f>
        <v>#VALUE!</v>
      </c>
      <c r="F94" s="43">
        <v>0</v>
      </c>
      <c r="G94" s="41" t="e">
        <f t="shared" si="6"/>
        <v>#VALUE!</v>
      </c>
      <c r="H94" s="11"/>
      <c r="I94" s="1"/>
      <c r="J94" s="26"/>
    </row>
    <row r="95" spans="1:10" ht="12.75">
      <c r="A95" s="39" t="s">
        <v>30</v>
      </c>
      <c r="B95" s="40">
        <v>0</v>
      </c>
      <c r="C95" s="41">
        <v>0</v>
      </c>
      <c r="D95" s="41">
        <f t="shared" si="7"/>
        <v>0</v>
      </c>
      <c r="E95" s="42" t="e">
        <f>(+D95*E5)*E6</f>
        <v>#VALUE!</v>
      </c>
      <c r="F95" s="43">
        <v>0</v>
      </c>
      <c r="G95" s="41" t="e">
        <f t="shared" si="6"/>
        <v>#VALUE!</v>
      </c>
      <c r="H95" s="11"/>
      <c r="I95" s="1"/>
      <c r="J95" s="26"/>
    </row>
    <row r="96" spans="1:10" ht="15.75" customHeight="1">
      <c r="A96" s="39" t="s">
        <v>87</v>
      </c>
      <c r="B96" s="40">
        <v>0</v>
      </c>
      <c r="C96" s="41">
        <v>0</v>
      </c>
      <c r="D96" s="41">
        <f t="shared" si="7"/>
        <v>0</v>
      </c>
      <c r="E96" s="42" t="e">
        <f>(+D96*E5)*E6</f>
        <v>#VALUE!</v>
      </c>
      <c r="F96" s="43">
        <v>0</v>
      </c>
      <c r="G96" s="41" t="e">
        <f t="shared" si="6"/>
        <v>#VALUE!</v>
      </c>
      <c r="H96" s="11"/>
      <c r="I96" s="1"/>
      <c r="J96" s="26"/>
    </row>
    <row r="97" spans="1:10" ht="15.75" customHeight="1">
      <c r="A97" s="39" t="s">
        <v>31</v>
      </c>
      <c r="B97" s="40">
        <v>0</v>
      </c>
      <c r="C97" s="41">
        <v>0</v>
      </c>
      <c r="D97" s="41">
        <f t="shared" si="7"/>
        <v>0</v>
      </c>
      <c r="E97" s="42" t="e">
        <f>(+D97*E5)*E6</f>
        <v>#VALUE!</v>
      </c>
      <c r="F97" s="43">
        <v>0</v>
      </c>
      <c r="G97" s="41" t="e">
        <f t="shared" si="6"/>
        <v>#VALUE!</v>
      </c>
      <c r="H97" s="11"/>
      <c r="I97" s="1"/>
      <c r="J97" s="26"/>
    </row>
    <row r="98" spans="1:10" ht="15.75" customHeight="1">
      <c r="A98" s="39" t="s">
        <v>32</v>
      </c>
      <c r="B98" s="40">
        <v>0</v>
      </c>
      <c r="C98" s="41">
        <v>0</v>
      </c>
      <c r="D98" s="41">
        <f t="shared" si="7"/>
        <v>0</v>
      </c>
      <c r="E98" s="42" t="e">
        <f>(+D98*E5)*E6</f>
        <v>#VALUE!</v>
      </c>
      <c r="F98" s="43">
        <v>0</v>
      </c>
      <c r="G98" s="41" t="e">
        <f t="shared" si="6"/>
        <v>#VALUE!</v>
      </c>
      <c r="H98" s="11"/>
      <c r="I98" s="1"/>
      <c r="J98" s="26"/>
    </row>
    <row r="99" spans="1:10" ht="15.75" customHeight="1">
      <c r="A99" s="39" t="s">
        <v>33</v>
      </c>
      <c r="B99" s="40">
        <v>0</v>
      </c>
      <c r="C99" s="41">
        <v>0</v>
      </c>
      <c r="D99" s="41">
        <f t="shared" si="7"/>
        <v>0</v>
      </c>
      <c r="E99" s="42" t="e">
        <f>(+D99*E5)*E6</f>
        <v>#VALUE!</v>
      </c>
      <c r="F99" s="43">
        <v>0</v>
      </c>
      <c r="G99" s="41" t="e">
        <f t="shared" si="6"/>
        <v>#VALUE!</v>
      </c>
      <c r="H99" s="11"/>
      <c r="I99" s="1"/>
      <c r="J99" s="26"/>
    </row>
    <row r="100" spans="1:10" ht="15.75" customHeight="1">
      <c r="A100" s="39" t="s">
        <v>34</v>
      </c>
      <c r="B100" s="40">
        <v>0</v>
      </c>
      <c r="C100" s="41">
        <v>0</v>
      </c>
      <c r="D100" s="41">
        <f t="shared" si="7"/>
        <v>0</v>
      </c>
      <c r="E100" s="42" t="e">
        <f>(+D100*E5)*E6</f>
        <v>#VALUE!</v>
      </c>
      <c r="F100" s="43">
        <v>0</v>
      </c>
      <c r="G100" s="41" t="e">
        <f t="shared" si="6"/>
        <v>#VALUE!</v>
      </c>
      <c r="H100" s="11"/>
      <c r="I100" s="1"/>
      <c r="J100" s="26"/>
    </row>
    <row r="101" spans="1:10" ht="12.75">
      <c r="A101" s="39" t="s">
        <v>88</v>
      </c>
      <c r="B101" s="40">
        <v>0</v>
      </c>
      <c r="C101" s="41">
        <v>0</v>
      </c>
      <c r="D101" s="41">
        <f t="shared" si="7"/>
        <v>0</v>
      </c>
      <c r="E101" s="41" t="e">
        <f>(+D101*E5)*E6</f>
        <v>#VALUE!</v>
      </c>
      <c r="F101" s="43">
        <v>0</v>
      </c>
      <c r="G101" s="41" t="e">
        <f t="shared" si="6"/>
        <v>#VALUE!</v>
      </c>
      <c r="H101" s="11"/>
      <c r="I101" s="1"/>
      <c r="J101" s="26"/>
    </row>
    <row r="102" spans="1:10" ht="12.75">
      <c r="A102" s="39" t="s">
        <v>35</v>
      </c>
      <c r="B102" s="40">
        <v>0</v>
      </c>
      <c r="C102" s="41">
        <v>0</v>
      </c>
      <c r="D102" s="41">
        <f t="shared" si="7"/>
        <v>0</v>
      </c>
      <c r="E102" s="42" t="e">
        <f>(D102*E5)*E6</f>
        <v>#VALUE!</v>
      </c>
      <c r="F102" s="43">
        <v>0</v>
      </c>
      <c r="G102" s="41" t="e">
        <f t="shared" si="6"/>
        <v>#VALUE!</v>
      </c>
      <c r="H102" s="11"/>
      <c r="I102" s="1"/>
      <c r="J102" s="26"/>
    </row>
    <row r="103" spans="1:10" ht="14.25" customHeight="1">
      <c r="A103" s="39" t="s">
        <v>36</v>
      </c>
      <c r="B103" s="40">
        <v>0</v>
      </c>
      <c r="C103" s="41">
        <v>0</v>
      </c>
      <c r="D103" s="41">
        <f t="shared" si="7"/>
        <v>0</v>
      </c>
      <c r="E103" s="42" t="e">
        <f>(+D103*E5)*E6</f>
        <v>#VALUE!</v>
      </c>
      <c r="F103" s="43">
        <v>0</v>
      </c>
      <c r="G103" s="41" t="e">
        <f t="shared" si="6"/>
        <v>#VALUE!</v>
      </c>
      <c r="H103" s="11"/>
      <c r="I103" s="1"/>
      <c r="J103" s="26"/>
    </row>
    <row r="104" spans="1:10" ht="12.75">
      <c r="A104" s="39" t="s">
        <v>37</v>
      </c>
      <c r="B104" s="40">
        <v>0</v>
      </c>
      <c r="C104" s="41">
        <v>0</v>
      </c>
      <c r="D104" s="41">
        <f t="shared" si="7"/>
        <v>0</v>
      </c>
      <c r="E104" s="42" t="e">
        <f>(+D104*E5)*E6</f>
        <v>#VALUE!</v>
      </c>
      <c r="F104" s="43">
        <v>0</v>
      </c>
      <c r="G104" s="41" t="e">
        <f t="shared" si="6"/>
        <v>#VALUE!</v>
      </c>
      <c r="H104" s="11"/>
      <c r="I104" s="1"/>
      <c r="J104" s="26"/>
    </row>
    <row r="105" spans="1:10" ht="12.75">
      <c r="A105" s="39" t="s">
        <v>19</v>
      </c>
      <c r="B105" s="40"/>
      <c r="C105" s="41"/>
      <c r="D105" s="41"/>
      <c r="E105" s="42"/>
      <c r="F105" s="43"/>
      <c r="G105" s="41"/>
      <c r="H105" s="11"/>
      <c r="I105" s="1"/>
      <c r="J105" s="26"/>
    </row>
    <row r="106" spans="1:10" ht="12.75">
      <c r="A106" s="39" t="s">
        <v>19</v>
      </c>
      <c r="B106" s="40"/>
      <c r="C106" s="41"/>
      <c r="D106" s="41"/>
      <c r="E106" s="42"/>
      <c r="F106" s="43"/>
      <c r="G106" s="41"/>
      <c r="H106" s="11"/>
      <c r="I106" s="1"/>
      <c r="J106" s="26"/>
    </row>
    <row r="107" spans="1:10" s="10" customFormat="1" ht="12.75">
      <c r="A107" s="6" t="s">
        <v>94</v>
      </c>
      <c r="B107" s="16"/>
      <c r="C107" s="16"/>
      <c r="D107" s="13">
        <f>SUM(D89:D106)</f>
        <v>0</v>
      </c>
      <c r="E107" s="13" t="e">
        <f>SUM(E89:E106)</f>
        <v>#VALUE!</v>
      </c>
      <c r="F107" s="16"/>
      <c r="G107" s="13" t="e">
        <f>SUM(G89:G106)</f>
        <v>#VALUE!</v>
      </c>
      <c r="H107" s="11"/>
      <c r="I107" s="25"/>
      <c r="J107" s="27"/>
    </row>
    <row r="108" spans="1:10" ht="12.75">
      <c r="A108" s="98"/>
      <c r="B108" s="98"/>
      <c r="C108" s="98"/>
      <c r="D108" s="98"/>
      <c r="E108" s="98"/>
      <c r="F108" s="98"/>
      <c r="G108" s="98"/>
      <c r="H108" s="98"/>
      <c r="I108" s="1"/>
      <c r="J108" s="26"/>
    </row>
    <row r="109" spans="1:10" ht="12.75">
      <c r="A109" s="6" t="s">
        <v>109</v>
      </c>
      <c r="B109" s="5"/>
      <c r="C109" s="5"/>
      <c r="D109" s="5"/>
      <c r="E109" s="5"/>
      <c r="F109" s="5"/>
      <c r="G109" s="5"/>
      <c r="H109" s="11"/>
      <c r="I109" s="1"/>
      <c r="J109" s="26"/>
    </row>
    <row r="110" spans="1:10" ht="12.75" hidden="1">
      <c r="A110" s="6" t="s">
        <v>7</v>
      </c>
      <c r="B110" s="5"/>
      <c r="C110" s="5"/>
      <c r="D110" s="5"/>
      <c r="E110" s="5"/>
      <c r="F110" s="5"/>
      <c r="G110" s="5"/>
      <c r="H110" s="11"/>
      <c r="I110" s="1"/>
      <c r="J110" s="26"/>
    </row>
    <row r="111" spans="1:10" ht="12.75">
      <c r="A111" s="69" t="s">
        <v>89</v>
      </c>
      <c r="B111" s="70">
        <v>0</v>
      </c>
      <c r="C111" s="71">
        <v>0</v>
      </c>
      <c r="D111" s="71">
        <f>(B111*C111)</f>
        <v>0</v>
      </c>
      <c r="E111" s="38" t="e">
        <f>(+D111*E5)*E6</f>
        <v>#VALUE!</v>
      </c>
      <c r="F111" s="72">
        <v>0</v>
      </c>
      <c r="G111" s="71" t="e">
        <f>E111*F111</f>
        <v>#VALUE!</v>
      </c>
      <c r="H111" s="11"/>
      <c r="I111" s="1"/>
      <c r="J111" s="26"/>
    </row>
    <row r="112" spans="1:10" ht="12.75">
      <c r="A112" s="69" t="s">
        <v>98</v>
      </c>
      <c r="B112" s="70">
        <v>0</v>
      </c>
      <c r="C112" s="71">
        <v>0</v>
      </c>
      <c r="D112" s="71">
        <f>(B112*C112)</f>
        <v>0</v>
      </c>
      <c r="E112" s="38" t="e">
        <f>(+D112*E5)*E6</f>
        <v>#VALUE!</v>
      </c>
      <c r="F112" s="72">
        <v>0</v>
      </c>
      <c r="G112" s="71" t="e">
        <f>E112*F112</f>
        <v>#VALUE!</v>
      </c>
      <c r="H112" s="11"/>
      <c r="I112" s="1"/>
      <c r="J112" s="26"/>
    </row>
    <row r="113" spans="1:10" ht="12.75">
      <c r="A113" s="69" t="s">
        <v>65</v>
      </c>
      <c r="B113" s="70">
        <v>0</v>
      </c>
      <c r="C113" s="71">
        <v>0</v>
      </c>
      <c r="D113" s="71">
        <f>(B113*C113)</f>
        <v>0</v>
      </c>
      <c r="E113" s="38" t="e">
        <f>(+D113*E5)*E6</f>
        <v>#VALUE!</v>
      </c>
      <c r="F113" s="72">
        <v>0</v>
      </c>
      <c r="G113" s="71" t="e">
        <f>E113*F113</f>
        <v>#VALUE!</v>
      </c>
      <c r="H113" s="11"/>
      <c r="I113" s="1"/>
      <c r="J113" s="26"/>
    </row>
    <row r="114" spans="1:10" s="68" customFormat="1" ht="12.75">
      <c r="A114" s="69" t="s">
        <v>100</v>
      </c>
      <c r="B114" s="70">
        <v>0</v>
      </c>
      <c r="C114" s="71">
        <v>0</v>
      </c>
      <c r="D114" s="71">
        <f>(B114*C114)</f>
        <v>0</v>
      </c>
      <c r="E114" s="38" t="e">
        <f>(+D114*E5)*E6</f>
        <v>#VALUE!</v>
      </c>
      <c r="F114" s="72">
        <v>0</v>
      </c>
      <c r="G114" s="71" t="e">
        <f>E114*F114</f>
        <v>#VALUE!</v>
      </c>
      <c r="H114" s="65"/>
      <c r="I114" s="66"/>
      <c r="J114" s="67"/>
    </row>
    <row r="115" spans="1:10" s="68" customFormat="1" ht="12.75">
      <c r="A115" s="69" t="s">
        <v>99</v>
      </c>
      <c r="B115" s="70">
        <v>0</v>
      </c>
      <c r="C115" s="71">
        <v>0</v>
      </c>
      <c r="D115" s="71">
        <f>(B115*C115)</f>
        <v>0</v>
      </c>
      <c r="E115" s="38" t="e">
        <f>(+D115*E5)*E6</f>
        <v>#VALUE!</v>
      </c>
      <c r="F115" s="72">
        <v>0</v>
      </c>
      <c r="G115" s="71" t="e">
        <f>E115*F115</f>
        <v>#VALUE!</v>
      </c>
      <c r="H115" s="65"/>
      <c r="I115" s="66"/>
      <c r="J115" s="67"/>
    </row>
    <row r="116" spans="1:10" ht="12.75">
      <c r="A116" s="69"/>
      <c r="B116" s="69"/>
      <c r="C116" s="69"/>
      <c r="D116" s="69"/>
      <c r="E116" s="69"/>
      <c r="F116" s="69"/>
      <c r="G116" s="69"/>
      <c r="H116" s="11"/>
      <c r="I116" s="1"/>
      <c r="J116" s="26"/>
    </row>
    <row r="117" spans="1:10" ht="12.75">
      <c r="A117" s="6" t="s">
        <v>38</v>
      </c>
      <c r="B117" s="14"/>
      <c r="C117" s="14"/>
      <c r="D117" s="13">
        <f>SUM(D111:D116)</f>
        <v>0</v>
      </c>
      <c r="E117" s="13" t="e">
        <f>SUM(E111:E116)</f>
        <v>#VALUE!</v>
      </c>
      <c r="F117" s="14"/>
      <c r="G117" s="13" t="e">
        <f>SUM(G111:G116)</f>
        <v>#VALUE!</v>
      </c>
      <c r="H117" s="11"/>
      <c r="I117" s="1"/>
      <c r="J117" s="26"/>
    </row>
    <row r="118" spans="1:10" ht="12.75">
      <c r="A118" s="98"/>
      <c r="B118" s="98"/>
      <c r="C118" s="98"/>
      <c r="D118" s="98"/>
      <c r="E118" s="98"/>
      <c r="F118" s="98"/>
      <c r="G118" s="98"/>
      <c r="H118" s="98"/>
      <c r="I118" s="1"/>
      <c r="J118" s="26"/>
    </row>
    <row r="119" spans="1:10" ht="12.75">
      <c r="A119" s="98"/>
      <c r="B119" s="98"/>
      <c r="C119" s="98"/>
      <c r="D119" s="98"/>
      <c r="E119" s="98"/>
      <c r="F119" s="98"/>
      <c r="G119" s="98"/>
      <c r="H119" s="98"/>
      <c r="I119" s="1"/>
      <c r="J119" s="26"/>
    </row>
    <row r="120" spans="1:10" ht="12.75">
      <c r="A120" s="6" t="s">
        <v>39</v>
      </c>
      <c r="B120" s="5"/>
      <c r="C120" s="5"/>
      <c r="D120" s="13">
        <f>D39+D56+D68+D107+D86+D117</f>
        <v>0</v>
      </c>
      <c r="E120" s="13"/>
      <c r="F120" s="5"/>
      <c r="G120" s="13" t="e">
        <f>G39+G56+G68+G107+G86+G117</f>
        <v>#VALUE!</v>
      </c>
      <c r="H120" s="11"/>
      <c r="I120" s="1"/>
      <c r="J120" s="26"/>
    </row>
    <row r="121" spans="1:10" ht="12.75">
      <c r="A121" s="7" t="s">
        <v>114</v>
      </c>
      <c r="B121" s="8"/>
      <c r="C121" s="37" t="s">
        <v>111</v>
      </c>
      <c r="D121" s="17" t="e">
        <f>C121*D120</f>
        <v>#VALUE!</v>
      </c>
      <c r="E121" s="8"/>
      <c r="F121" s="8"/>
      <c r="G121" s="8"/>
      <c r="H121" s="24"/>
      <c r="I121" s="1"/>
      <c r="J121" s="26"/>
    </row>
    <row r="122" spans="1:10" ht="12.75">
      <c r="A122" s="6" t="s">
        <v>40</v>
      </c>
      <c r="B122" s="5"/>
      <c r="C122" s="5"/>
      <c r="D122" s="13" t="e">
        <f>D120+D121</f>
        <v>#VALUE!</v>
      </c>
      <c r="E122" s="13">
        <f>E41+E58+E88+E70+E109+E119</f>
        <v>0</v>
      </c>
      <c r="F122" s="5"/>
      <c r="G122" s="5"/>
      <c r="H122" s="11"/>
      <c r="I122" s="1"/>
      <c r="J122" s="26"/>
    </row>
    <row r="123" spans="1:10" ht="12.75">
      <c r="A123" s="7" t="s">
        <v>115</v>
      </c>
      <c r="B123" s="8"/>
      <c r="C123" s="37" t="s">
        <v>111</v>
      </c>
      <c r="D123" s="17" t="e">
        <f>D122*C123</f>
        <v>#VALUE!</v>
      </c>
      <c r="E123" s="8"/>
      <c r="F123" s="8"/>
      <c r="G123" s="8"/>
      <c r="H123" s="24"/>
      <c r="I123" s="1"/>
      <c r="J123" s="26"/>
    </row>
    <row r="124" spans="1:10" ht="12.75">
      <c r="A124" s="6" t="s">
        <v>41</v>
      </c>
      <c r="B124" s="5"/>
      <c r="C124" s="5"/>
      <c r="D124" s="13" t="e">
        <f>D122+D123</f>
        <v>#VALUE!</v>
      </c>
      <c r="E124" s="13" t="e">
        <f>E117+E107+E86+E68+E56+E39</f>
        <v>#VALUE!</v>
      </c>
      <c r="F124" s="5"/>
      <c r="G124" s="13" t="e">
        <f>G120</f>
        <v>#VALUE!</v>
      </c>
      <c r="H124" s="11"/>
      <c r="I124" s="1"/>
      <c r="J124" s="26"/>
    </row>
    <row r="125" spans="1:10" s="36" customFormat="1" ht="12.75">
      <c r="A125" s="30"/>
      <c r="B125" s="31"/>
      <c r="C125" s="31"/>
      <c r="D125" s="32"/>
      <c r="E125" s="32"/>
      <c r="F125" s="31"/>
      <c r="G125" s="32"/>
      <c r="H125" s="33"/>
      <c r="I125" s="34"/>
      <c r="J125" s="35"/>
    </row>
    <row r="126" spans="1:10" ht="12.75">
      <c r="A126" s="30"/>
      <c r="B126" s="2"/>
      <c r="C126" s="2"/>
      <c r="D126" s="2"/>
      <c r="E126" s="80"/>
      <c r="F126" s="80"/>
      <c r="G126" s="2"/>
      <c r="H126" s="89"/>
      <c r="I126" s="1"/>
      <c r="J126" s="81"/>
    </row>
    <row r="127" spans="1:10" ht="12.75">
      <c r="A127" s="30"/>
      <c r="B127" s="2"/>
      <c r="C127" s="2"/>
      <c r="D127" s="2"/>
      <c r="E127" s="82"/>
      <c r="G127" s="2"/>
      <c r="H127" s="89"/>
      <c r="I127" s="1"/>
      <c r="J127" s="26"/>
    </row>
    <row r="128" spans="1:10" ht="12.75">
      <c r="A128" s="2"/>
      <c r="B128" s="2"/>
      <c r="C128" s="2"/>
      <c r="D128" s="18"/>
      <c r="E128" s="2"/>
      <c r="F128" s="2"/>
      <c r="G128" s="2"/>
      <c r="H128" s="89"/>
      <c r="I128" s="1"/>
      <c r="J128" s="26"/>
    </row>
    <row r="129" spans="1:10" ht="12.75">
      <c r="A129" s="2"/>
      <c r="B129" s="2"/>
      <c r="C129" s="2"/>
      <c r="D129" s="18" t="s">
        <v>42</v>
      </c>
      <c r="E129" s="18"/>
      <c r="F129" s="2"/>
      <c r="G129" s="18"/>
      <c r="H129" s="89"/>
      <c r="I129" s="1"/>
      <c r="J129" s="26"/>
    </row>
    <row r="130" spans="1:10" ht="25.5">
      <c r="A130" s="6" t="s">
        <v>110</v>
      </c>
      <c r="B130" s="74"/>
      <c r="C130" s="20"/>
      <c r="D130" s="13"/>
      <c r="E130" s="6"/>
      <c r="F130" s="6"/>
      <c r="G130" s="6"/>
      <c r="H130" s="89"/>
      <c r="I130" s="1"/>
      <c r="J130" s="26"/>
    </row>
    <row r="131" spans="1:10" ht="12.75">
      <c r="A131" s="21" t="s">
        <v>101</v>
      </c>
      <c r="B131" s="73"/>
      <c r="C131" s="22"/>
      <c r="D131" s="78">
        <v>0</v>
      </c>
      <c r="E131" s="77"/>
      <c r="F131" s="22"/>
      <c r="G131" s="77"/>
      <c r="H131" s="89"/>
      <c r="I131" s="1"/>
      <c r="J131" s="26"/>
    </row>
    <row r="132" spans="1:10" ht="12.75">
      <c r="A132" s="21" t="s">
        <v>102</v>
      </c>
      <c r="B132" s="73"/>
      <c r="C132" s="22"/>
      <c r="D132" s="78">
        <v>0</v>
      </c>
      <c r="E132" s="77"/>
      <c r="F132" s="22"/>
      <c r="G132" s="77"/>
      <c r="H132" s="89"/>
      <c r="I132" s="1"/>
      <c r="J132" s="26"/>
    </row>
    <row r="133" spans="1:10" ht="12.75">
      <c r="A133" s="21" t="s">
        <v>43</v>
      </c>
      <c r="B133" s="22"/>
      <c r="C133" s="22"/>
      <c r="D133" s="91">
        <v>0</v>
      </c>
      <c r="E133" s="77"/>
      <c r="F133" s="22"/>
      <c r="G133" s="77"/>
      <c r="H133" s="89"/>
      <c r="I133" s="1"/>
      <c r="J133" s="26"/>
    </row>
    <row r="134" spans="1:10" ht="12.75">
      <c r="A134" s="21" t="s">
        <v>44</v>
      </c>
      <c r="B134" s="22"/>
      <c r="C134" s="22"/>
      <c r="D134" s="91">
        <v>0</v>
      </c>
      <c r="E134" s="77"/>
      <c r="F134" s="22"/>
      <c r="G134" s="77"/>
      <c r="H134" s="89"/>
      <c r="I134" s="1"/>
      <c r="J134" s="26"/>
    </row>
    <row r="135" spans="1:10" ht="12.75">
      <c r="A135" s="21" t="s">
        <v>61</v>
      </c>
      <c r="B135" s="73"/>
      <c r="C135" s="22"/>
      <c r="D135" s="78">
        <v>0</v>
      </c>
      <c r="E135" s="77"/>
      <c r="F135" s="22"/>
      <c r="G135" s="77"/>
      <c r="H135" s="89"/>
      <c r="I135" s="1"/>
      <c r="J135" s="26"/>
    </row>
    <row r="136" spans="1:10" ht="12.75">
      <c r="A136" s="21" t="s">
        <v>50</v>
      </c>
      <c r="B136" s="73"/>
      <c r="C136" s="22"/>
      <c r="D136" s="78">
        <v>0</v>
      </c>
      <c r="E136" s="77"/>
      <c r="F136" s="22"/>
      <c r="G136" s="77"/>
      <c r="H136" s="89"/>
      <c r="I136" s="1"/>
      <c r="J136" s="26"/>
    </row>
    <row r="137" spans="1:10" ht="12.75">
      <c r="A137" s="6" t="s">
        <v>103</v>
      </c>
      <c r="B137" s="92"/>
      <c r="C137" s="6"/>
      <c r="D137" s="75">
        <f>D131+D132+D133+D134+D135+D136</f>
        <v>0</v>
      </c>
      <c r="E137" s="76"/>
      <c r="F137" s="6"/>
      <c r="G137" s="79"/>
      <c r="H137" s="95"/>
      <c r="I137" s="1"/>
      <c r="J137" s="93"/>
    </row>
    <row r="138" spans="1:9" ht="12.75">
      <c r="A138" s="2"/>
      <c r="B138" s="2"/>
      <c r="C138" s="2"/>
      <c r="D138" s="18"/>
      <c r="E138" s="2"/>
      <c r="F138" s="2"/>
      <c r="G138" s="96"/>
      <c r="H138" s="2"/>
      <c r="I138" s="1"/>
    </row>
    <row r="139" ht="12.75">
      <c r="I139" s="1"/>
    </row>
  </sheetData>
  <sheetProtection/>
  <mergeCells count="13">
    <mergeCell ref="F5:F8"/>
    <mergeCell ref="G5:G8"/>
    <mergeCell ref="A1:I1"/>
    <mergeCell ref="A2:I2"/>
    <mergeCell ref="A3:A4"/>
    <mergeCell ref="B3:G3"/>
    <mergeCell ref="H3:H4"/>
    <mergeCell ref="A118:H118"/>
    <mergeCell ref="A119:H119"/>
    <mergeCell ref="A40:H40"/>
    <mergeCell ref="A57:G57"/>
    <mergeCell ref="A87:H87"/>
    <mergeCell ref="A108:H108"/>
  </mergeCells>
  <printOptions/>
  <pageMargins left="0.2362204724409449" right="0.2362204724409449" top="0.7480314960629921" bottom="0.7480314960629921" header="0.31496062992125984" footer="0.31496062992125984"/>
  <pageSetup fitToHeight="4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170412 Raumprogramm.ods</dc:title>
  <dc:subject/>
  <dc:creator>RobertV</dc:creator>
  <cp:keywords/>
  <dc:description/>
  <cp:lastModifiedBy>Marianne Pascal</cp:lastModifiedBy>
  <cp:lastPrinted>2020-03-11T00:41:31Z</cp:lastPrinted>
  <dcterms:created xsi:type="dcterms:W3CDTF">2019-12-12T09:08:39Z</dcterms:created>
  <dcterms:modified xsi:type="dcterms:W3CDTF">2020-05-20T10:17:20Z</dcterms:modified>
  <cp:category/>
  <cp:version/>
  <cp:contentType/>
  <cp:contentStatus/>
</cp:coreProperties>
</file>